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Admin\Desktop\"/>
    </mc:Choice>
  </mc:AlternateContent>
  <bookViews>
    <workbookView xWindow="0" yWindow="0" windowWidth="19200" windowHeight="6730" firstSheet="31" activeTab="32"/>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scenarii 22.02" sheetId="32" state="hidden" r:id="rId28"/>
    <sheet name="doar scolile care schimba S" sheetId="33" state="hidden" r:id="rId29"/>
    <sheet name="Scoli ce schimba scenariu 08.03" sheetId="34" state="hidden" r:id="rId30"/>
    <sheet name="Scoli ce schimba scenariu_de LU" sheetId="36" state="hidden" r:id="rId31"/>
    <sheet name="Scoli și scenarii" sheetId="59" r:id="rId32"/>
    <sheet name="Scoli ce schimba scenariu" sheetId="60" r:id="rId33"/>
  </sheets>
  <definedNames>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8" hidden="1">'doar scolile care schimba S'!$A$1:$E$110</definedName>
    <definedName name="_xlnm._FilterDatabase" localSheetId="27" hidden="1">'scenarii 22.02'!$A$1:$M$592</definedName>
    <definedName name="_xlnm._FilterDatabase" localSheetId="32" hidden="1">'Scoli ce schimba scenariu'!$B$1:$C$16</definedName>
    <definedName name="_xlnm._FilterDatabase" localSheetId="29" hidden="1">'Scoli ce schimba scenariu 08.03'!$A$1:$B$135</definedName>
    <definedName name="_xlnm._FilterDatabase" localSheetId="30" hidden="1">'Scoli ce schimba scenariu_de LU'!$B$1:$C$225</definedName>
    <definedName name="_xlnm._FilterDatabase" localSheetId="31" hidden="1">'Scoli și scenarii'!$B$1:$C$592</definedName>
    <definedName name="_xlnm._FilterDatabase" localSheetId="21" hidden="1">'școli ce schimbă scenariul'!$B$1:$G$181</definedName>
  </definedNames>
  <calcPr calcId="152511"/>
</workbook>
</file>

<file path=xl/calcChain.xml><?xml version="1.0" encoding="utf-8"?>
<calcChain xmlns="http://schemas.openxmlformats.org/spreadsheetml/2006/main">
  <c r="B141" i="34" l="1"/>
  <c r="K54" i="32" l="1"/>
  <c r="M54" i="32" s="1"/>
  <c r="K55" i="32"/>
  <c r="M55" i="32" s="1"/>
  <c r="K56" i="32"/>
  <c r="M56" i="32" s="1"/>
  <c r="K57" i="32"/>
  <c r="M57" i="32" s="1"/>
  <c r="K58" i="32"/>
  <c r="M58" i="32" s="1"/>
  <c r="K59" i="32"/>
  <c r="M59" i="32" s="1"/>
  <c r="K60" i="32"/>
  <c r="M60" i="32" s="1"/>
  <c r="K61" i="32"/>
  <c r="M61" i="32" s="1"/>
  <c r="K62" i="32"/>
  <c r="M62" i="32" s="1"/>
  <c r="K63" i="32"/>
  <c r="M63" i="32" s="1"/>
  <c r="K64" i="32"/>
  <c r="M64" i="32" s="1"/>
  <c r="K65" i="32"/>
  <c r="M65" i="32" s="1"/>
  <c r="K66" i="32"/>
  <c r="M66" i="32" s="1"/>
  <c r="K67" i="32"/>
  <c r="M67" i="32" s="1"/>
  <c r="K68" i="32"/>
  <c r="M68" i="32" s="1"/>
  <c r="K69" i="32"/>
  <c r="M69" i="32" s="1"/>
  <c r="K70" i="32"/>
  <c r="M70" i="32" s="1"/>
  <c r="K71" i="32"/>
  <c r="M71" i="32" s="1"/>
  <c r="K72" i="32"/>
  <c r="M72" i="32" s="1"/>
  <c r="K73" i="32"/>
  <c r="M73" i="32" s="1"/>
  <c r="K74" i="32"/>
  <c r="M74" i="32" s="1"/>
  <c r="K75" i="32"/>
  <c r="M75" i="32" s="1"/>
  <c r="K76" i="32"/>
  <c r="M76" i="32" s="1"/>
  <c r="K77" i="32"/>
  <c r="M77" i="32" s="1"/>
  <c r="K78" i="32"/>
  <c r="M78" i="32" s="1"/>
  <c r="K79" i="32"/>
  <c r="M79" i="32" s="1"/>
  <c r="K80" i="32"/>
  <c r="M80" i="32" s="1"/>
  <c r="K81" i="32"/>
  <c r="M81" i="32" s="1"/>
  <c r="K82" i="32"/>
  <c r="M82" i="32" s="1"/>
  <c r="K83" i="32"/>
  <c r="M83" i="32" s="1"/>
  <c r="K84" i="32"/>
  <c r="M84" i="32" s="1"/>
  <c r="K85" i="32"/>
  <c r="M85" i="32" s="1"/>
  <c r="K86" i="32"/>
  <c r="M86" i="32" s="1"/>
  <c r="K87" i="32"/>
  <c r="M87" i="32" s="1"/>
  <c r="K88" i="32"/>
  <c r="M88" i="32" s="1"/>
  <c r="K89" i="32"/>
  <c r="M89" i="32" s="1"/>
  <c r="K90" i="32"/>
  <c r="M90" i="32" s="1"/>
  <c r="K91" i="32"/>
  <c r="M91" i="32" s="1"/>
  <c r="K92" i="32"/>
  <c r="M92" i="32" s="1"/>
  <c r="K93" i="32"/>
  <c r="M93" i="32" s="1"/>
  <c r="K94" i="32"/>
  <c r="M94" i="32" s="1"/>
  <c r="K95" i="32"/>
  <c r="M95" i="32" s="1"/>
  <c r="K96" i="32"/>
  <c r="M96" i="32" s="1"/>
  <c r="K97" i="32"/>
  <c r="M97" i="32" s="1"/>
  <c r="K98" i="32"/>
  <c r="M98" i="32" s="1"/>
  <c r="K99" i="32"/>
  <c r="M99" i="32" s="1"/>
  <c r="K100" i="32"/>
  <c r="M100" i="32" s="1"/>
  <c r="K101" i="32"/>
  <c r="M101" i="32" s="1"/>
  <c r="K102" i="32"/>
  <c r="M102" i="32" s="1"/>
  <c r="K103" i="32"/>
  <c r="M103" i="32" s="1"/>
  <c r="K104" i="32"/>
  <c r="M104" i="32" s="1"/>
  <c r="K105" i="32"/>
  <c r="M105" i="32" s="1"/>
  <c r="K106" i="32"/>
  <c r="M106" i="32" s="1"/>
  <c r="K107" i="32"/>
  <c r="M107" i="32" s="1"/>
  <c r="K108" i="32"/>
  <c r="M108" i="32" s="1"/>
  <c r="K109" i="32"/>
  <c r="M109" i="32" s="1"/>
  <c r="K110" i="32"/>
  <c r="M110" i="32" s="1"/>
  <c r="K111" i="32"/>
  <c r="M111" i="32" s="1"/>
  <c r="K112" i="32"/>
  <c r="M112" i="32" s="1"/>
  <c r="K113" i="32"/>
  <c r="M113" i="32" s="1"/>
  <c r="K114" i="32"/>
  <c r="M114" i="32" s="1"/>
  <c r="K115" i="32"/>
  <c r="M115" i="32" s="1"/>
  <c r="K116" i="32"/>
  <c r="M116" i="32" s="1"/>
  <c r="K117" i="32"/>
  <c r="M117" i="32" s="1"/>
  <c r="K118" i="32"/>
  <c r="M118" i="32" s="1"/>
  <c r="K119" i="32"/>
  <c r="M119" i="32" s="1"/>
  <c r="K120" i="32"/>
  <c r="M120" i="32" s="1"/>
  <c r="K121" i="32"/>
  <c r="M121" i="32" s="1"/>
  <c r="K122" i="32"/>
  <c r="M122" i="32" s="1"/>
  <c r="K123" i="32"/>
  <c r="M123" i="32" s="1"/>
  <c r="K124" i="32"/>
  <c r="M124" i="32" s="1"/>
  <c r="K125" i="32"/>
  <c r="M125" i="32" s="1"/>
  <c r="K126" i="32"/>
  <c r="M126" i="32" s="1"/>
  <c r="K127" i="32"/>
  <c r="M127" i="32" s="1"/>
  <c r="K128" i="32"/>
  <c r="M128" i="32" s="1"/>
  <c r="K129" i="32"/>
  <c r="M129" i="32" s="1"/>
  <c r="K130" i="32"/>
  <c r="M130" i="32" s="1"/>
  <c r="K131" i="32"/>
  <c r="M131" i="32" s="1"/>
  <c r="K132" i="32"/>
  <c r="M132" i="32" s="1"/>
  <c r="K133" i="32"/>
  <c r="M133" i="32" s="1"/>
  <c r="K134" i="32"/>
  <c r="M134" i="32" s="1"/>
  <c r="K135" i="32"/>
  <c r="M135" i="32" s="1"/>
  <c r="K136" i="32"/>
  <c r="M136" i="32" s="1"/>
  <c r="K137" i="32"/>
  <c r="M137" i="32" s="1"/>
  <c r="K138" i="32"/>
  <c r="M138" i="32" s="1"/>
  <c r="K139" i="32"/>
  <c r="M139" i="32" s="1"/>
  <c r="K140" i="32"/>
  <c r="M140" i="32" s="1"/>
  <c r="K141" i="32"/>
  <c r="M141" i="32" s="1"/>
  <c r="K142" i="32"/>
  <c r="M142" i="32" s="1"/>
  <c r="K143" i="32"/>
  <c r="M143" i="32" s="1"/>
  <c r="K144" i="32"/>
  <c r="M144" i="32" s="1"/>
  <c r="K145" i="32"/>
  <c r="M145" i="32" s="1"/>
  <c r="K146" i="32"/>
  <c r="M146" i="32" s="1"/>
  <c r="K147" i="32"/>
  <c r="M147" i="32" s="1"/>
  <c r="K148" i="32"/>
  <c r="M148" i="32" s="1"/>
  <c r="K149" i="32"/>
  <c r="M149" i="32" s="1"/>
  <c r="K150" i="32"/>
  <c r="M150" i="32" s="1"/>
  <c r="K151" i="32"/>
  <c r="M151" i="32" s="1"/>
  <c r="K152" i="32"/>
  <c r="M152" i="32" s="1"/>
  <c r="K153" i="32"/>
  <c r="M153" i="32" s="1"/>
  <c r="K154" i="32"/>
  <c r="M154" i="32" s="1"/>
  <c r="K155" i="32"/>
  <c r="M155" i="32" s="1"/>
  <c r="K156" i="32"/>
  <c r="M156" i="32" s="1"/>
  <c r="K157" i="32"/>
  <c r="M157" i="32" s="1"/>
  <c r="K158" i="32"/>
  <c r="M158" i="32" s="1"/>
  <c r="K159" i="32"/>
  <c r="M159" i="32" s="1"/>
  <c r="K160" i="32"/>
  <c r="M160" i="32" s="1"/>
  <c r="K161" i="32"/>
  <c r="M161" i="32" s="1"/>
  <c r="K162" i="32"/>
  <c r="M162" i="32" s="1"/>
  <c r="K163" i="32"/>
  <c r="M163" i="32" s="1"/>
  <c r="K164" i="32"/>
  <c r="M164" i="32" s="1"/>
  <c r="K165" i="32"/>
  <c r="M165" i="32" s="1"/>
  <c r="K166" i="32"/>
  <c r="M166" i="32" s="1"/>
  <c r="K167" i="32"/>
  <c r="M167" i="32" s="1"/>
  <c r="K168" i="32"/>
  <c r="M168" i="32" s="1"/>
  <c r="K169" i="32"/>
  <c r="M169" i="32" s="1"/>
  <c r="K170" i="32"/>
  <c r="M170" i="32" s="1"/>
  <c r="K171" i="32"/>
  <c r="M171" i="32" s="1"/>
  <c r="K172" i="32"/>
  <c r="M172" i="32" s="1"/>
  <c r="K173" i="32"/>
  <c r="M173" i="32" s="1"/>
  <c r="K174" i="32"/>
  <c r="M174" i="32" s="1"/>
  <c r="K175" i="32"/>
  <c r="M175" i="32" s="1"/>
  <c r="K176" i="32"/>
  <c r="M176" i="32" s="1"/>
  <c r="K177" i="32"/>
  <c r="M177" i="32" s="1"/>
  <c r="K178" i="32"/>
  <c r="M178" i="32" s="1"/>
  <c r="K179" i="32"/>
  <c r="M179" i="32" s="1"/>
  <c r="K180" i="32"/>
  <c r="M180" i="32" s="1"/>
  <c r="K181" i="32"/>
  <c r="M181" i="32" s="1"/>
  <c r="K182" i="32"/>
  <c r="M182" i="32" s="1"/>
  <c r="K183" i="32"/>
  <c r="M183" i="32" s="1"/>
  <c r="K184" i="32"/>
  <c r="M184" i="32" s="1"/>
  <c r="K185" i="32"/>
  <c r="M185" i="32" s="1"/>
  <c r="K186" i="32"/>
  <c r="M186" i="32" s="1"/>
  <c r="K187" i="32"/>
  <c r="M187" i="32" s="1"/>
  <c r="K188" i="32"/>
  <c r="M188" i="32" s="1"/>
  <c r="K189" i="32"/>
  <c r="M189" i="32" s="1"/>
  <c r="K190" i="32"/>
  <c r="M190" i="32" s="1"/>
  <c r="K191" i="32"/>
  <c r="M191" i="32" s="1"/>
  <c r="K192" i="32"/>
  <c r="M192" i="32" s="1"/>
  <c r="K193" i="32"/>
  <c r="M193" i="32" s="1"/>
  <c r="K194" i="32"/>
  <c r="M194" i="32" s="1"/>
  <c r="K195" i="32"/>
  <c r="M195" i="32" s="1"/>
  <c r="K196" i="32"/>
  <c r="M196" i="32" s="1"/>
  <c r="K197" i="32"/>
  <c r="M197" i="32" s="1"/>
  <c r="K198" i="32"/>
  <c r="M198" i="32" s="1"/>
  <c r="K199" i="32"/>
  <c r="M199" i="32" s="1"/>
  <c r="K200" i="32"/>
  <c r="M200" i="32" s="1"/>
  <c r="K201" i="32"/>
  <c r="M201" i="32" s="1"/>
  <c r="K202" i="32"/>
  <c r="M202" i="32" s="1"/>
  <c r="K203" i="32"/>
  <c r="M203" i="32" s="1"/>
  <c r="K204" i="32"/>
  <c r="M204" i="32" s="1"/>
  <c r="K205" i="32"/>
  <c r="M205" i="32" s="1"/>
  <c r="K206" i="32"/>
  <c r="M206" i="32" s="1"/>
  <c r="K207" i="32"/>
  <c r="M207" i="32" s="1"/>
  <c r="K208" i="32"/>
  <c r="M208" i="32" s="1"/>
  <c r="K209" i="32"/>
  <c r="M209" i="32" s="1"/>
  <c r="K210" i="32"/>
  <c r="M210" i="32" s="1"/>
  <c r="K211" i="32"/>
  <c r="M211" i="32" s="1"/>
  <c r="K212" i="32"/>
  <c r="M212" i="32" s="1"/>
  <c r="K213" i="32"/>
  <c r="M213" i="32" s="1"/>
  <c r="K214" i="32"/>
  <c r="M214" i="32" s="1"/>
  <c r="K215" i="32"/>
  <c r="M215" i="32" s="1"/>
  <c r="K216" i="32"/>
  <c r="M216" i="32" s="1"/>
  <c r="K217" i="32"/>
  <c r="M217" i="32" s="1"/>
  <c r="K218" i="32"/>
  <c r="M218" i="32" s="1"/>
  <c r="K219" i="32"/>
  <c r="M219" i="32" s="1"/>
  <c r="K220" i="32"/>
  <c r="M220" i="32" s="1"/>
  <c r="K221" i="32"/>
  <c r="M221" i="32" s="1"/>
  <c r="K222" i="32"/>
  <c r="M222" i="32" s="1"/>
  <c r="K223" i="32"/>
  <c r="M223" i="32" s="1"/>
  <c r="K224" i="32"/>
  <c r="M224" i="32" s="1"/>
  <c r="K225" i="32"/>
  <c r="M225" i="32" s="1"/>
  <c r="K226" i="32"/>
  <c r="M226" i="32" s="1"/>
  <c r="K227" i="32"/>
  <c r="M227" i="32" s="1"/>
  <c r="K228" i="32"/>
  <c r="M228" i="32" s="1"/>
  <c r="K229" i="32"/>
  <c r="M229" i="32" s="1"/>
  <c r="K230" i="32"/>
  <c r="M230" i="32" s="1"/>
  <c r="K231" i="32"/>
  <c r="M231" i="32" s="1"/>
  <c r="K232" i="32"/>
  <c r="M232" i="32" s="1"/>
  <c r="K233" i="32"/>
  <c r="M233" i="32" s="1"/>
  <c r="K234" i="32"/>
  <c r="M234" i="32" s="1"/>
  <c r="K235" i="32"/>
  <c r="M235" i="32" s="1"/>
  <c r="K236" i="32"/>
  <c r="M236" i="32" s="1"/>
  <c r="K237" i="32"/>
  <c r="M237" i="32" s="1"/>
  <c r="K238" i="32"/>
  <c r="M238" i="32" s="1"/>
  <c r="K239" i="32"/>
  <c r="M239" i="32" s="1"/>
  <c r="K240" i="32"/>
  <c r="M240" i="32" s="1"/>
  <c r="K241" i="32"/>
  <c r="M241" i="32" s="1"/>
  <c r="K242" i="32"/>
  <c r="M242" i="32" s="1"/>
  <c r="K243" i="32"/>
  <c r="M243" i="32" s="1"/>
  <c r="K244" i="32"/>
  <c r="M244" i="32" s="1"/>
  <c r="K245" i="32"/>
  <c r="M245" i="32" s="1"/>
  <c r="K246" i="32"/>
  <c r="M246" i="32" s="1"/>
  <c r="K247" i="32"/>
  <c r="M247" i="32" s="1"/>
  <c r="K248" i="32"/>
  <c r="M248" i="32" s="1"/>
  <c r="K249" i="32"/>
  <c r="M249" i="32" s="1"/>
  <c r="K250" i="32"/>
  <c r="M250" i="32" s="1"/>
  <c r="K251" i="32"/>
  <c r="M251" i="32" s="1"/>
  <c r="K252" i="32"/>
  <c r="M252" i="32" s="1"/>
  <c r="K253" i="32"/>
  <c r="M253" i="32" s="1"/>
  <c r="K254" i="32"/>
  <c r="M254" i="32" s="1"/>
  <c r="K255" i="32"/>
  <c r="M255" i="32" s="1"/>
  <c r="K256" i="32"/>
  <c r="M256" i="32" s="1"/>
  <c r="K257" i="32"/>
  <c r="M257" i="32" s="1"/>
  <c r="K258" i="32"/>
  <c r="M258" i="32" s="1"/>
  <c r="K259" i="32"/>
  <c r="M259" i="32" s="1"/>
  <c r="K260" i="32"/>
  <c r="M260" i="32" s="1"/>
  <c r="K261" i="32"/>
  <c r="M261" i="32" s="1"/>
  <c r="K262" i="32"/>
  <c r="M262" i="32" s="1"/>
  <c r="K263" i="32"/>
  <c r="M263" i="32" s="1"/>
  <c r="K264" i="32"/>
  <c r="M264" i="32" s="1"/>
  <c r="K265" i="32"/>
  <c r="M265" i="32" s="1"/>
  <c r="K266" i="32"/>
  <c r="M266" i="32" s="1"/>
  <c r="K267" i="32"/>
  <c r="M267" i="32" s="1"/>
  <c r="K268" i="32"/>
  <c r="M268" i="32" s="1"/>
  <c r="K269" i="32"/>
  <c r="M269" i="32" s="1"/>
  <c r="K270" i="32"/>
  <c r="M270" i="32" s="1"/>
  <c r="K271" i="32"/>
  <c r="M271" i="32" s="1"/>
  <c r="K272" i="32"/>
  <c r="M272" i="32" s="1"/>
  <c r="K273" i="32"/>
  <c r="M273" i="32" s="1"/>
  <c r="K274" i="32"/>
  <c r="M274" i="32" s="1"/>
  <c r="K275" i="32"/>
  <c r="M275" i="32" s="1"/>
  <c r="K276" i="32"/>
  <c r="M276" i="32" s="1"/>
  <c r="K277" i="32"/>
  <c r="M277" i="32" s="1"/>
  <c r="K278" i="32"/>
  <c r="M278" i="32" s="1"/>
  <c r="K279" i="32"/>
  <c r="M279" i="32" s="1"/>
  <c r="K280" i="32"/>
  <c r="M280" i="32" s="1"/>
  <c r="K281" i="32"/>
  <c r="M281" i="32" s="1"/>
  <c r="K282" i="32"/>
  <c r="M282" i="32" s="1"/>
  <c r="K283" i="32"/>
  <c r="M283" i="32" s="1"/>
  <c r="K284" i="32"/>
  <c r="M284" i="32" s="1"/>
  <c r="K285" i="32"/>
  <c r="M285" i="32" s="1"/>
  <c r="K286" i="32"/>
  <c r="M286" i="32" s="1"/>
  <c r="K287" i="32"/>
  <c r="M287" i="32" s="1"/>
  <c r="K288" i="32"/>
  <c r="M288" i="32" s="1"/>
  <c r="K289" i="32"/>
  <c r="M289" i="32" s="1"/>
  <c r="K290" i="32"/>
  <c r="M290" i="32" s="1"/>
  <c r="K291" i="32"/>
  <c r="M291" i="32" s="1"/>
  <c r="K292" i="32"/>
  <c r="M292" i="32" s="1"/>
  <c r="K293" i="32"/>
  <c r="M293" i="32" s="1"/>
  <c r="K294" i="32"/>
  <c r="M294" i="32" s="1"/>
  <c r="K295" i="32"/>
  <c r="M295" i="32" s="1"/>
  <c r="K296" i="32"/>
  <c r="M296" i="32" s="1"/>
  <c r="K297" i="32"/>
  <c r="M297" i="32" s="1"/>
  <c r="K298" i="32"/>
  <c r="M298" i="32" s="1"/>
  <c r="K299" i="32"/>
  <c r="M299" i="32" s="1"/>
  <c r="K300" i="32"/>
  <c r="M300" i="32" s="1"/>
  <c r="K301" i="32"/>
  <c r="M301" i="32" s="1"/>
  <c r="K302" i="32"/>
  <c r="M302" i="32" s="1"/>
  <c r="K303" i="32"/>
  <c r="M303" i="32" s="1"/>
  <c r="K304" i="32"/>
  <c r="M304" i="32" s="1"/>
  <c r="K305" i="32"/>
  <c r="M305" i="32" s="1"/>
  <c r="K306" i="32"/>
  <c r="M306" i="32" s="1"/>
  <c r="K307" i="32"/>
  <c r="M307" i="32" s="1"/>
  <c r="K308" i="32"/>
  <c r="M308" i="32" s="1"/>
  <c r="K309" i="32"/>
  <c r="M309" i="32" s="1"/>
  <c r="K310" i="32"/>
  <c r="M310" i="32" s="1"/>
  <c r="K311" i="32"/>
  <c r="M311" i="32" s="1"/>
  <c r="K312" i="32"/>
  <c r="M312" i="32" s="1"/>
  <c r="K313" i="32"/>
  <c r="M313" i="32" s="1"/>
  <c r="K314" i="32"/>
  <c r="M314" i="32" s="1"/>
  <c r="K315" i="32"/>
  <c r="M315" i="32" s="1"/>
  <c r="K316" i="32"/>
  <c r="M316" i="32" s="1"/>
  <c r="K317" i="32"/>
  <c r="M317" i="32" s="1"/>
  <c r="K318" i="32"/>
  <c r="M318" i="32" s="1"/>
  <c r="K319" i="32"/>
  <c r="M319" i="32" s="1"/>
  <c r="K320" i="32"/>
  <c r="M320" i="32" s="1"/>
  <c r="K321" i="32"/>
  <c r="M321" i="32" s="1"/>
  <c r="K322" i="32"/>
  <c r="M322" i="32" s="1"/>
  <c r="K323" i="32"/>
  <c r="M323" i="32" s="1"/>
  <c r="K324" i="32"/>
  <c r="M324" i="32" s="1"/>
  <c r="K325" i="32"/>
  <c r="M325" i="32" s="1"/>
  <c r="K326" i="32"/>
  <c r="M326" i="32" s="1"/>
  <c r="K327" i="32"/>
  <c r="M327" i="32" s="1"/>
  <c r="K328" i="32"/>
  <c r="M328" i="32" s="1"/>
  <c r="K329" i="32"/>
  <c r="M329" i="32" s="1"/>
  <c r="K330" i="32"/>
  <c r="M330" i="32" s="1"/>
  <c r="K331" i="32"/>
  <c r="M331" i="32" s="1"/>
  <c r="K332" i="32"/>
  <c r="M332" i="32" s="1"/>
  <c r="K333" i="32"/>
  <c r="M333" i="32" s="1"/>
  <c r="K334" i="32"/>
  <c r="M334" i="32" s="1"/>
  <c r="K335" i="32"/>
  <c r="M335" i="32" s="1"/>
  <c r="K336" i="32"/>
  <c r="M336" i="32" s="1"/>
  <c r="K337" i="32"/>
  <c r="M337" i="32" s="1"/>
  <c r="K338" i="32"/>
  <c r="M338" i="32" s="1"/>
  <c r="K339" i="32"/>
  <c r="M339" i="32" s="1"/>
  <c r="K340" i="32"/>
  <c r="M340" i="32" s="1"/>
  <c r="K341" i="32"/>
  <c r="M341" i="32" s="1"/>
  <c r="K342" i="32"/>
  <c r="M342" i="32" s="1"/>
  <c r="K343" i="32"/>
  <c r="M343" i="32" s="1"/>
  <c r="K344" i="32"/>
  <c r="M344" i="32" s="1"/>
  <c r="K345" i="32"/>
  <c r="M345" i="32" s="1"/>
  <c r="K346" i="32"/>
  <c r="M346" i="32" s="1"/>
  <c r="K347" i="32"/>
  <c r="M347" i="32" s="1"/>
  <c r="K348" i="32"/>
  <c r="M348" i="32" s="1"/>
  <c r="K349" i="32"/>
  <c r="M349" i="32" s="1"/>
  <c r="K350" i="32"/>
  <c r="M350" i="32" s="1"/>
  <c r="K351" i="32"/>
  <c r="M351" i="32" s="1"/>
  <c r="K352" i="32"/>
  <c r="M352" i="32" s="1"/>
  <c r="K353" i="32"/>
  <c r="M353" i="32" s="1"/>
  <c r="K354" i="32"/>
  <c r="M354" i="32" s="1"/>
  <c r="K355" i="32"/>
  <c r="M355" i="32" s="1"/>
  <c r="K356" i="32"/>
  <c r="M356" i="32" s="1"/>
  <c r="K357" i="32"/>
  <c r="M357" i="32" s="1"/>
  <c r="K358" i="32"/>
  <c r="M358" i="32" s="1"/>
  <c r="K359" i="32"/>
  <c r="M359" i="32" s="1"/>
  <c r="K360" i="32"/>
  <c r="M360" i="32" s="1"/>
  <c r="K361" i="32"/>
  <c r="M361" i="32" s="1"/>
  <c r="K362" i="32"/>
  <c r="M362" i="32" s="1"/>
  <c r="K363" i="32"/>
  <c r="M363" i="32" s="1"/>
  <c r="K364" i="32"/>
  <c r="M364" i="32" s="1"/>
  <c r="K365" i="32"/>
  <c r="M365" i="32" s="1"/>
  <c r="K366" i="32"/>
  <c r="M366" i="32" s="1"/>
  <c r="K367" i="32"/>
  <c r="M367" i="32" s="1"/>
  <c r="K368" i="32"/>
  <c r="M368" i="32" s="1"/>
  <c r="K369" i="32"/>
  <c r="M369" i="32" s="1"/>
  <c r="K370" i="32"/>
  <c r="M370" i="32" s="1"/>
  <c r="K371" i="32"/>
  <c r="M371" i="32" s="1"/>
  <c r="K372" i="32"/>
  <c r="M372" i="32" s="1"/>
  <c r="K373" i="32"/>
  <c r="M373" i="32" s="1"/>
  <c r="K374" i="32"/>
  <c r="M374" i="32" s="1"/>
  <c r="K375" i="32"/>
  <c r="M375" i="32" s="1"/>
  <c r="K376" i="32"/>
  <c r="M376" i="32" s="1"/>
  <c r="K377" i="32"/>
  <c r="M377" i="32" s="1"/>
  <c r="K378" i="32"/>
  <c r="M378" i="32" s="1"/>
  <c r="K379" i="32"/>
  <c r="M379" i="32" s="1"/>
  <c r="K380" i="32"/>
  <c r="M380" i="32" s="1"/>
  <c r="K381" i="32"/>
  <c r="M381" i="32" s="1"/>
  <c r="K382" i="32"/>
  <c r="M382" i="32" s="1"/>
  <c r="K383" i="32"/>
  <c r="M383" i="32" s="1"/>
  <c r="K384" i="32"/>
  <c r="M384" i="32" s="1"/>
  <c r="K385" i="32"/>
  <c r="M385" i="32" s="1"/>
  <c r="K386" i="32"/>
  <c r="M386" i="32" s="1"/>
  <c r="K387" i="32"/>
  <c r="M387" i="32" s="1"/>
  <c r="K388" i="32"/>
  <c r="M388" i="32" s="1"/>
  <c r="K389" i="32"/>
  <c r="M389" i="32" s="1"/>
  <c r="K390" i="32"/>
  <c r="M390" i="32" s="1"/>
  <c r="K391" i="32"/>
  <c r="M391" i="32" s="1"/>
  <c r="K392" i="32"/>
  <c r="M392" i="32" s="1"/>
  <c r="K393" i="32"/>
  <c r="M393" i="32" s="1"/>
  <c r="K394" i="32"/>
  <c r="M394" i="32" s="1"/>
  <c r="K395" i="32"/>
  <c r="M395" i="32" s="1"/>
  <c r="K396" i="32"/>
  <c r="M396" i="32" s="1"/>
  <c r="K397" i="32"/>
  <c r="M397" i="32" s="1"/>
  <c r="K398" i="32"/>
  <c r="M398" i="32" s="1"/>
  <c r="K399" i="32"/>
  <c r="M399" i="32" s="1"/>
  <c r="K400" i="32"/>
  <c r="M400" i="32" s="1"/>
  <c r="K401" i="32"/>
  <c r="M401" i="32" s="1"/>
  <c r="K402" i="32"/>
  <c r="M402" i="32" s="1"/>
  <c r="K403" i="32"/>
  <c r="M403" i="32" s="1"/>
  <c r="K404" i="32"/>
  <c r="M404" i="32" s="1"/>
  <c r="K405" i="32"/>
  <c r="M405" i="32" s="1"/>
  <c r="K406" i="32"/>
  <c r="M406" i="32" s="1"/>
  <c r="K407" i="32"/>
  <c r="M407" i="32" s="1"/>
  <c r="K408" i="32"/>
  <c r="M408" i="32" s="1"/>
  <c r="K409" i="32"/>
  <c r="M409" i="32" s="1"/>
  <c r="K410" i="32"/>
  <c r="M410" i="32" s="1"/>
  <c r="K411" i="32"/>
  <c r="M411" i="32" s="1"/>
  <c r="K412" i="32"/>
  <c r="M412" i="32" s="1"/>
  <c r="K413" i="32"/>
  <c r="M413" i="32" s="1"/>
  <c r="K414" i="32"/>
  <c r="M414" i="32" s="1"/>
  <c r="K415" i="32"/>
  <c r="M415" i="32" s="1"/>
  <c r="K416" i="32"/>
  <c r="M416" i="32" s="1"/>
  <c r="K417" i="32"/>
  <c r="M417" i="32" s="1"/>
  <c r="K418" i="32"/>
  <c r="M418" i="32" s="1"/>
  <c r="K419" i="32"/>
  <c r="M419" i="32" s="1"/>
  <c r="K420" i="32"/>
  <c r="M420" i="32" s="1"/>
  <c r="K421" i="32"/>
  <c r="M421" i="32" s="1"/>
  <c r="K422" i="32"/>
  <c r="M422" i="32" s="1"/>
  <c r="K423" i="32"/>
  <c r="M423" i="32" s="1"/>
  <c r="K424" i="32"/>
  <c r="M424" i="32" s="1"/>
  <c r="K425" i="32"/>
  <c r="M425" i="32" s="1"/>
  <c r="K426" i="32"/>
  <c r="M426" i="32" s="1"/>
  <c r="K427" i="32"/>
  <c r="M427" i="32" s="1"/>
  <c r="K428" i="32"/>
  <c r="M428" i="32" s="1"/>
  <c r="K429" i="32"/>
  <c r="M429" i="32" s="1"/>
  <c r="K430" i="32"/>
  <c r="M430" i="32" s="1"/>
  <c r="K431" i="32"/>
  <c r="M431" i="32" s="1"/>
  <c r="K432" i="32"/>
  <c r="M432" i="32" s="1"/>
  <c r="K433" i="32"/>
  <c r="M433" i="32" s="1"/>
  <c r="K434" i="32"/>
  <c r="M434" i="32" s="1"/>
  <c r="K435" i="32"/>
  <c r="M435" i="32" s="1"/>
  <c r="K436" i="32"/>
  <c r="M436" i="32" s="1"/>
  <c r="K437" i="32"/>
  <c r="M437" i="32" s="1"/>
  <c r="K438" i="32"/>
  <c r="M438" i="32" s="1"/>
  <c r="K439" i="32"/>
  <c r="M439" i="32" s="1"/>
  <c r="K440" i="32"/>
  <c r="M440" i="32" s="1"/>
  <c r="K441" i="32"/>
  <c r="M441" i="32" s="1"/>
  <c r="K442" i="32"/>
  <c r="M442" i="32" s="1"/>
  <c r="K443" i="32"/>
  <c r="M443" i="32" s="1"/>
  <c r="K444" i="32"/>
  <c r="M444" i="32" s="1"/>
  <c r="K445" i="32"/>
  <c r="M445" i="32" s="1"/>
  <c r="K446" i="32"/>
  <c r="M446" i="32" s="1"/>
  <c r="K447" i="32"/>
  <c r="M447" i="32" s="1"/>
  <c r="K448" i="32"/>
  <c r="M448" i="32" s="1"/>
  <c r="K449" i="32"/>
  <c r="M449" i="32" s="1"/>
  <c r="K450" i="32"/>
  <c r="M450" i="32" s="1"/>
  <c r="K451" i="32"/>
  <c r="M451" i="32" s="1"/>
  <c r="K452" i="32"/>
  <c r="M452" i="32" s="1"/>
  <c r="K453" i="32"/>
  <c r="M453" i="32" s="1"/>
  <c r="K454" i="32"/>
  <c r="M454" i="32" s="1"/>
  <c r="K455" i="32"/>
  <c r="M455" i="32" s="1"/>
  <c r="K456" i="32"/>
  <c r="M456" i="32" s="1"/>
  <c r="K457" i="32"/>
  <c r="M457" i="32" s="1"/>
  <c r="K458" i="32"/>
  <c r="M458" i="32" s="1"/>
  <c r="K459" i="32"/>
  <c r="M459" i="32" s="1"/>
  <c r="K460" i="32"/>
  <c r="M460" i="32" s="1"/>
  <c r="K461" i="32"/>
  <c r="M461" i="32" s="1"/>
  <c r="K462" i="32"/>
  <c r="M462" i="32" s="1"/>
  <c r="K463" i="32"/>
  <c r="M463" i="32" s="1"/>
  <c r="K464" i="32"/>
  <c r="M464" i="32" s="1"/>
  <c r="K465" i="32"/>
  <c r="M465" i="32" s="1"/>
  <c r="K466" i="32"/>
  <c r="M466" i="32" s="1"/>
  <c r="K467" i="32"/>
  <c r="M467" i="32" s="1"/>
  <c r="K468" i="32"/>
  <c r="M468" i="32" s="1"/>
  <c r="K469" i="32"/>
  <c r="M469" i="32" s="1"/>
  <c r="K470" i="32"/>
  <c r="M470" i="32" s="1"/>
  <c r="K471" i="32"/>
  <c r="M471" i="32" s="1"/>
  <c r="K472" i="32"/>
  <c r="M472" i="32" s="1"/>
  <c r="K473" i="32"/>
  <c r="M473" i="32" s="1"/>
  <c r="K474" i="32"/>
  <c r="M474" i="32" s="1"/>
  <c r="K475" i="32"/>
  <c r="M475" i="32" s="1"/>
  <c r="K476" i="32"/>
  <c r="M476" i="32" s="1"/>
  <c r="K477" i="32"/>
  <c r="M477" i="32" s="1"/>
  <c r="K478" i="32"/>
  <c r="M478" i="32" s="1"/>
  <c r="K479" i="32"/>
  <c r="M479" i="32" s="1"/>
  <c r="K480" i="32"/>
  <c r="M480" i="32" s="1"/>
  <c r="K481" i="32"/>
  <c r="M481" i="32" s="1"/>
  <c r="K482" i="32"/>
  <c r="M482" i="32" s="1"/>
  <c r="K483" i="32"/>
  <c r="M483" i="32" s="1"/>
  <c r="K484" i="32"/>
  <c r="M484" i="32" s="1"/>
  <c r="K485" i="32"/>
  <c r="M485" i="32" s="1"/>
  <c r="K486" i="32"/>
  <c r="M486" i="32" s="1"/>
  <c r="K487" i="32"/>
  <c r="M487" i="32" s="1"/>
  <c r="K488" i="32"/>
  <c r="M488" i="32" s="1"/>
  <c r="K489" i="32"/>
  <c r="M489" i="32" s="1"/>
  <c r="K490" i="32"/>
  <c r="M490" i="32" s="1"/>
  <c r="K491" i="32"/>
  <c r="M491" i="32" s="1"/>
  <c r="K492" i="32"/>
  <c r="M492" i="32" s="1"/>
  <c r="K493" i="32"/>
  <c r="M493" i="32" s="1"/>
  <c r="K494" i="32"/>
  <c r="M494" i="32" s="1"/>
  <c r="K495" i="32"/>
  <c r="M495" i="32" s="1"/>
  <c r="K496" i="32"/>
  <c r="M496" i="32" s="1"/>
  <c r="K497" i="32"/>
  <c r="M497" i="32" s="1"/>
  <c r="K498" i="32"/>
  <c r="M498" i="32" s="1"/>
  <c r="K499" i="32"/>
  <c r="M499" i="32" s="1"/>
  <c r="K500" i="32"/>
  <c r="M500" i="32" s="1"/>
  <c r="K501" i="32"/>
  <c r="M501" i="32" s="1"/>
  <c r="K502" i="32"/>
  <c r="M502" i="32" s="1"/>
  <c r="K503" i="32"/>
  <c r="M503" i="32" s="1"/>
  <c r="K504" i="32"/>
  <c r="M504" i="32" s="1"/>
  <c r="K505" i="32"/>
  <c r="M505" i="32" s="1"/>
  <c r="K506" i="32"/>
  <c r="M506" i="32" s="1"/>
  <c r="K507" i="32"/>
  <c r="M507" i="32" s="1"/>
  <c r="K508" i="32"/>
  <c r="M508" i="32" s="1"/>
  <c r="K509" i="32"/>
  <c r="M509" i="32" s="1"/>
  <c r="K510" i="32"/>
  <c r="M510" i="32" s="1"/>
  <c r="K511" i="32"/>
  <c r="M511" i="32" s="1"/>
  <c r="K512" i="32"/>
  <c r="M512" i="32" s="1"/>
  <c r="K513" i="32"/>
  <c r="M513" i="32" s="1"/>
  <c r="K514" i="32"/>
  <c r="M514" i="32" s="1"/>
  <c r="K515" i="32"/>
  <c r="M515" i="32" s="1"/>
  <c r="K516" i="32"/>
  <c r="M516" i="32" s="1"/>
  <c r="K517" i="32"/>
  <c r="M517" i="32" s="1"/>
  <c r="K518" i="32"/>
  <c r="M518" i="32" s="1"/>
  <c r="K519" i="32"/>
  <c r="M519" i="32" s="1"/>
  <c r="K520" i="32"/>
  <c r="M520" i="32" s="1"/>
  <c r="K521" i="32"/>
  <c r="M521" i="32" s="1"/>
  <c r="K522" i="32"/>
  <c r="M522" i="32" s="1"/>
  <c r="K523" i="32"/>
  <c r="M523" i="32" s="1"/>
  <c r="K524" i="32"/>
  <c r="M524" i="32" s="1"/>
  <c r="K525" i="32"/>
  <c r="M525" i="32" s="1"/>
  <c r="K526" i="32"/>
  <c r="M526" i="32" s="1"/>
  <c r="K527" i="32"/>
  <c r="M527" i="32" s="1"/>
  <c r="K528" i="32"/>
  <c r="M528" i="32" s="1"/>
  <c r="K529" i="32"/>
  <c r="M529" i="32" s="1"/>
  <c r="K530" i="32"/>
  <c r="M530" i="32" s="1"/>
  <c r="K531" i="32"/>
  <c r="M531" i="32" s="1"/>
  <c r="K532" i="32"/>
  <c r="M532" i="32" s="1"/>
  <c r="K533" i="32"/>
  <c r="M533" i="32" s="1"/>
  <c r="K534" i="32"/>
  <c r="M534" i="32" s="1"/>
  <c r="K535" i="32"/>
  <c r="M535" i="32" s="1"/>
  <c r="K536" i="32"/>
  <c r="M536" i="32" s="1"/>
  <c r="K537" i="32"/>
  <c r="M537" i="32" s="1"/>
  <c r="K538" i="32"/>
  <c r="M538" i="32" s="1"/>
  <c r="K539" i="32"/>
  <c r="M539" i="32" s="1"/>
  <c r="K540" i="32"/>
  <c r="M540" i="32" s="1"/>
  <c r="K541" i="32"/>
  <c r="M541" i="32" s="1"/>
  <c r="K542" i="32"/>
  <c r="M542" i="32" s="1"/>
  <c r="K543" i="32"/>
  <c r="M543" i="32" s="1"/>
  <c r="K544" i="32"/>
  <c r="M544" i="32" s="1"/>
  <c r="K545" i="32"/>
  <c r="M545" i="32" s="1"/>
  <c r="K546" i="32"/>
  <c r="M546" i="32" s="1"/>
  <c r="K547" i="32"/>
  <c r="M547" i="32" s="1"/>
  <c r="K548" i="32"/>
  <c r="M548" i="32" s="1"/>
  <c r="K549" i="32"/>
  <c r="M549" i="32" s="1"/>
  <c r="K550" i="32"/>
  <c r="M550" i="32" s="1"/>
  <c r="K551" i="32"/>
  <c r="M551" i="32" s="1"/>
  <c r="K552" i="32"/>
  <c r="M552" i="32" s="1"/>
  <c r="K553" i="32"/>
  <c r="M553" i="32" s="1"/>
  <c r="K554" i="32"/>
  <c r="M554" i="32" s="1"/>
  <c r="K555" i="32"/>
  <c r="M555" i="32" s="1"/>
  <c r="K556" i="32"/>
  <c r="M556" i="32" s="1"/>
  <c r="K557" i="32"/>
  <c r="M557" i="32" s="1"/>
  <c r="K558" i="32"/>
  <c r="M558" i="32" s="1"/>
  <c r="K559" i="32"/>
  <c r="M559" i="32" s="1"/>
  <c r="K560" i="32"/>
  <c r="M560" i="32" s="1"/>
  <c r="K561" i="32"/>
  <c r="M561" i="32" s="1"/>
  <c r="K562" i="32"/>
  <c r="M562" i="32" s="1"/>
  <c r="K563" i="32"/>
  <c r="M563" i="32" s="1"/>
  <c r="K564" i="32"/>
  <c r="M564" i="32" s="1"/>
  <c r="K565" i="32"/>
  <c r="M565" i="32" s="1"/>
  <c r="K566" i="32"/>
  <c r="M566" i="32" s="1"/>
  <c r="K567" i="32"/>
  <c r="M567" i="32" s="1"/>
  <c r="K568" i="32"/>
  <c r="M568" i="32" s="1"/>
  <c r="K569" i="32"/>
  <c r="M569" i="32" s="1"/>
  <c r="K570" i="32"/>
  <c r="M570" i="32" s="1"/>
  <c r="K571" i="32"/>
  <c r="M571" i="32" s="1"/>
  <c r="K572" i="32"/>
  <c r="M572" i="32" s="1"/>
  <c r="K573" i="32"/>
  <c r="M573" i="32" s="1"/>
  <c r="K574" i="32"/>
  <c r="M574" i="32" s="1"/>
  <c r="K575" i="32"/>
  <c r="M575" i="32" s="1"/>
  <c r="K576" i="32"/>
  <c r="M576" i="32" s="1"/>
  <c r="K577" i="32"/>
  <c r="M577" i="32" s="1"/>
  <c r="K578" i="32"/>
  <c r="M578" i="32" s="1"/>
  <c r="K579" i="32"/>
  <c r="M579" i="32" s="1"/>
  <c r="K580" i="32"/>
  <c r="M580" i="32" s="1"/>
  <c r="K581" i="32"/>
  <c r="M581" i="32" s="1"/>
  <c r="K582" i="32"/>
  <c r="M582" i="32" s="1"/>
  <c r="K583" i="32"/>
  <c r="M583" i="32" s="1"/>
  <c r="K584" i="32"/>
  <c r="M584" i="32" s="1"/>
  <c r="K585" i="32"/>
  <c r="M585" i="32" s="1"/>
  <c r="K586" i="32"/>
  <c r="M586" i="32" s="1"/>
  <c r="K587" i="32"/>
  <c r="M587" i="32" s="1"/>
  <c r="K588" i="32"/>
  <c r="M588" i="32" s="1"/>
  <c r="K589" i="32"/>
  <c r="M589" i="32" s="1"/>
  <c r="K590" i="32"/>
  <c r="M590" i="32" s="1"/>
  <c r="K591" i="32"/>
  <c r="M591" i="32" s="1"/>
  <c r="K592" i="32"/>
  <c r="M592" i="32" s="1"/>
  <c r="K47" i="32"/>
  <c r="M47" i="32" s="1"/>
  <c r="K48" i="32"/>
  <c r="M48" i="32" s="1"/>
  <c r="K49" i="32"/>
  <c r="M49" i="32" s="1"/>
  <c r="K50" i="32"/>
  <c r="M50" i="32" s="1"/>
  <c r="K51" i="32"/>
  <c r="M51" i="32" s="1"/>
  <c r="K52" i="32"/>
  <c r="M52" i="32" s="1"/>
  <c r="K53" i="32"/>
  <c r="M53" i="32" s="1"/>
  <c r="K36" i="32"/>
  <c r="M36" i="32" s="1"/>
  <c r="K37" i="32"/>
  <c r="M37" i="32" s="1"/>
  <c r="K38" i="32"/>
  <c r="M38" i="32" s="1"/>
  <c r="K39" i="32"/>
  <c r="M39" i="32" s="1"/>
  <c r="K40" i="32"/>
  <c r="M40" i="32" s="1"/>
  <c r="K41" i="32"/>
  <c r="M41" i="32" s="1"/>
  <c r="K42" i="32"/>
  <c r="M42" i="32" s="1"/>
  <c r="K43" i="32"/>
  <c r="M43" i="32" s="1"/>
  <c r="K44" i="32"/>
  <c r="M44" i="32" s="1"/>
  <c r="K45" i="32"/>
  <c r="M45" i="32" s="1"/>
  <c r="K46" i="32"/>
  <c r="M46" i="32" s="1"/>
  <c r="K24" i="32"/>
  <c r="M24" i="32" s="1"/>
  <c r="K25" i="32"/>
  <c r="M25" i="32" s="1"/>
  <c r="K26" i="32"/>
  <c r="M26" i="32" s="1"/>
  <c r="K27" i="32"/>
  <c r="M27" i="32" s="1"/>
  <c r="K28" i="32"/>
  <c r="M28" i="32" s="1"/>
  <c r="K29" i="32"/>
  <c r="M29" i="32" s="1"/>
  <c r="K30" i="32"/>
  <c r="M30" i="32" s="1"/>
  <c r="K31" i="32"/>
  <c r="M31" i="32" s="1"/>
  <c r="K32" i="32"/>
  <c r="M32" i="32" s="1"/>
  <c r="K33" i="32"/>
  <c r="M33" i="32" s="1"/>
  <c r="K34" i="32"/>
  <c r="M34" i="32" s="1"/>
  <c r="K35" i="32"/>
  <c r="M35" i="32" s="1"/>
  <c r="K3" i="32"/>
  <c r="M3" i="32" s="1"/>
  <c r="K4" i="32"/>
  <c r="M4" i="32" s="1"/>
  <c r="K5" i="32"/>
  <c r="M5" i="32" s="1"/>
  <c r="K6" i="32"/>
  <c r="M6" i="32" s="1"/>
  <c r="K7" i="32"/>
  <c r="M7" i="32" s="1"/>
  <c r="K8" i="32"/>
  <c r="M8" i="32" s="1"/>
  <c r="K9" i="32"/>
  <c r="M9" i="32" s="1"/>
  <c r="K10" i="32"/>
  <c r="M10" i="32" s="1"/>
  <c r="K11" i="32"/>
  <c r="M11" i="32" s="1"/>
  <c r="K12" i="32"/>
  <c r="M12" i="32" s="1"/>
  <c r="K13" i="32"/>
  <c r="M13" i="32" s="1"/>
  <c r="K14" i="32"/>
  <c r="M14" i="32" s="1"/>
  <c r="K15" i="32"/>
  <c r="M15" i="32" s="1"/>
  <c r="K16" i="32"/>
  <c r="M16" i="32" s="1"/>
  <c r="K17" i="32"/>
  <c r="M17" i="32" s="1"/>
  <c r="K18" i="32"/>
  <c r="M18" i="32" s="1"/>
  <c r="K19" i="32"/>
  <c r="M19" i="32" s="1"/>
  <c r="K20" i="32"/>
  <c r="M20" i="32" s="1"/>
  <c r="K21" i="32"/>
  <c r="M21" i="32" s="1"/>
  <c r="K22" i="32"/>
  <c r="M22" i="32" s="1"/>
  <c r="K23" i="32"/>
  <c r="M23" i="32" s="1"/>
  <c r="K2" i="32"/>
  <c r="M2" i="32" s="1"/>
  <c r="M593" i="32" l="1"/>
  <c r="F603" i="32"/>
  <c r="E120" i="33" l="1"/>
  <c r="D120" i="33" l="1"/>
  <c r="E603" i="32" l="1"/>
  <c r="D603" i="32" l="1"/>
  <c r="D599" i="31" l="1"/>
  <c r="D598" i="31"/>
  <c r="D597" i="31"/>
  <c r="D596" i="31"/>
  <c r="D595" i="31"/>
  <c r="P594" i="31"/>
  <c r="P648" i="31" s="1"/>
  <c r="O594" i="31"/>
  <c r="O648" i="31" s="1"/>
  <c r="N594" i="31"/>
  <c r="N648" i="31" s="1"/>
  <c r="M594" i="31"/>
  <c r="M648" i="31" s="1"/>
  <c r="L594" i="31"/>
  <c r="L648" i="31" s="1"/>
  <c r="K594" i="31"/>
  <c r="K648" i="31" s="1"/>
  <c r="J594" i="31"/>
  <c r="J648" i="31" s="1"/>
  <c r="I594" i="31"/>
  <c r="I648" i="31" s="1"/>
  <c r="H594" i="31"/>
  <c r="H648" i="31" s="1"/>
  <c r="G594" i="31"/>
  <c r="G648" i="31" s="1"/>
  <c r="F594" i="31"/>
  <c r="F648" i="31" s="1"/>
  <c r="E594" i="31"/>
  <c r="E648" i="31" s="1"/>
  <c r="D594" i="31"/>
  <c r="C594" i="31"/>
  <c r="D610" i="31" l="1"/>
  <c r="D599" i="30"/>
  <c r="D598" i="30"/>
  <c r="D597" i="30"/>
  <c r="D596" i="30"/>
  <c r="D595" i="30"/>
  <c r="P594" i="30"/>
  <c r="P648" i="30" s="1"/>
  <c r="O594" i="30"/>
  <c r="O648" i="30" s="1"/>
  <c r="N594" i="30"/>
  <c r="N648" i="30" s="1"/>
  <c r="M594" i="30"/>
  <c r="M648" i="30" s="1"/>
  <c r="L594" i="30"/>
  <c r="L648" i="30" s="1"/>
  <c r="K594" i="30"/>
  <c r="K648" i="30" s="1"/>
  <c r="J594" i="30"/>
  <c r="J648" i="30" s="1"/>
  <c r="I594" i="30"/>
  <c r="I648" i="30" s="1"/>
  <c r="H594" i="30"/>
  <c r="H648" i="30" s="1"/>
  <c r="G594" i="30"/>
  <c r="G648" i="30" s="1"/>
  <c r="F594" i="30"/>
  <c r="F648" i="30" s="1"/>
  <c r="E594" i="30"/>
  <c r="E648" i="30" s="1"/>
  <c r="D594" i="30"/>
  <c r="C594" i="30"/>
  <c r="D610" i="30" l="1"/>
  <c r="D599" i="29"/>
  <c r="D598" i="29"/>
  <c r="D597" i="29"/>
  <c r="D596" i="29"/>
  <c r="D595" i="29"/>
  <c r="P594" i="29"/>
  <c r="P648" i="29" s="1"/>
  <c r="O594" i="29"/>
  <c r="O648" i="29" s="1"/>
  <c r="N594" i="29"/>
  <c r="M594" i="29"/>
  <c r="M648" i="29" s="1"/>
  <c r="L594" i="29"/>
  <c r="K594" i="29"/>
  <c r="K648" i="29" s="1"/>
  <c r="J594" i="29"/>
  <c r="J648" i="29" s="1"/>
  <c r="I594" i="29"/>
  <c r="I648" i="29" s="1"/>
  <c r="H594" i="29"/>
  <c r="H648" i="29" s="1"/>
  <c r="G594" i="29"/>
  <c r="G648" i="29" s="1"/>
  <c r="F594" i="29"/>
  <c r="D594" i="29"/>
  <c r="C594" i="29"/>
  <c r="E594" i="29"/>
  <c r="D610" i="29" l="1"/>
  <c r="L648" i="29"/>
  <c r="E648" i="29"/>
  <c r="F648" i="29"/>
  <c r="N648" i="29"/>
  <c r="F593" i="28"/>
  <c r="F592" i="28"/>
  <c r="F576" i="28"/>
  <c r="F574"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20" i="28"/>
  <c r="F419" i="28"/>
  <c r="F418" i="28"/>
  <c r="F417" i="28"/>
  <c r="F402" i="28"/>
  <c r="F401" i="28"/>
  <c r="F400" i="28"/>
  <c r="F399" i="28"/>
  <c r="F398" i="28"/>
  <c r="F397" i="28"/>
  <c r="F396" i="28"/>
  <c r="F395" i="28"/>
  <c r="F394" i="28"/>
  <c r="F393" i="28"/>
  <c r="F386" i="28"/>
  <c r="F385" i="28"/>
  <c r="F384" i="28"/>
  <c r="F383" i="28"/>
  <c r="F382" i="28"/>
  <c r="F381" i="28"/>
  <c r="F380" i="28"/>
  <c r="F375" i="28"/>
  <c r="F368" i="28"/>
  <c r="F367" i="28"/>
  <c r="F339" i="28"/>
  <c r="F334" i="28"/>
  <c r="F326" i="28"/>
  <c r="F325" i="28"/>
  <c r="F311" i="28"/>
  <c r="F310" i="28"/>
  <c r="F295" i="28"/>
  <c r="F293" i="28"/>
  <c r="F263" i="28"/>
  <c r="F230" i="28"/>
  <c r="F224" i="28"/>
  <c r="F223" i="28"/>
  <c r="F206" i="28"/>
  <c r="F202" i="28"/>
  <c r="F201" i="28"/>
  <c r="F200" i="28"/>
  <c r="F199" i="28"/>
  <c r="F198" i="28"/>
  <c r="F183" i="28"/>
  <c r="F182" i="28"/>
  <c r="F167" i="28"/>
  <c r="F166" i="28"/>
  <c r="F164" i="28"/>
  <c r="F142" i="28"/>
  <c r="F141" i="28"/>
  <c r="F140" i="28"/>
  <c r="F139" i="28"/>
  <c r="F135" i="28"/>
  <c r="F130" i="28"/>
  <c r="F129" i="28"/>
  <c r="F62" i="28"/>
  <c r="F61" i="28"/>
  <c r="F60" i="28"/>
  <c r="F59" i="28"/>
  <c r="F58" i="28"/>
  <c r="F57" i="28"/>
  <c r="R654" i="28"/>
  <c r="G594" i="28"/>
  <c r="H594" i="28"/>
  <c r="I594" i="28"/>
  <c r="J594" i="28"/>
  <c r="K594" i="28"/>
  <c r="L594" i="28"/>
  <c r="M594" i="28"/>
  <c r="N594" i="28"/>
  <c r="O594" i="28"/>
  <c r="P594" i="28"/>
  <c r="Q594" i="28"/>
  <c r="E599" i="28"/>
  <c r="D599" i="28"/>
  <c r="E598" i="28"/>
  <c r="D598" i="28"/>
  <c r="E597" i="28"/>
  <c r="D597" i="28"/>
  <c r="E596" i="28"/>
  <c r="D596" i="28"/>
  <c r="E595" i="28"/>
  <c r="D595" i="28"/>
  <c r="E594" i="28"/>
  <c r="D594" i="28"/>
  <c r="C594" i="28"/>
  <c r="J648" i="28" l="1"/>
  <c r="J654" i="28" s="1"/>
  <c r="N648" i="28"/>
  <c r="N654" i="28" s="1"/>
  <c r="G648" i="28"/>
  <c r="G654" i="28" s="1"/>
  <c r="K648" i="28"/>
  <c r="K654" i="28" s="1"/>
  <c r="O648" i="28"/>
  <c r="O654" i="28" s="1"/>
  <c r="H648" i="28"/>
  <c r="H654" i="28" s="1"/>
  <c r="L648" i="28"/>
  <c r="L654" i="28" s="1"/>
  <c r="P648" i="28"/>
  <c r="P654" i="28" s="1"/>
  <c r="I648" i="28"/>
  <c r="I654" i="28" s="1"/>
  <c r="M648" i="28"/>
  <c r="M654" i="28" s="1"/>
  <c r="Q648" i="28"/>
  <c r="Q654" i="28" s="1"/>
  <c r="D610" i="28"/>
  <c r="F594" i="28"/>
  <c r="D604" i="28"/>
  <c r="E610" i="28"/>
  <c r="E604" i="28"/>
  <c r="E598" i="27"/>
  <c r="D598" i="27"/>
  <c r="E597" i="27"/>
  <c r="D597" i="27"/>
  <c r="E596" i="27"/>
  <c r="D596" i="27"/>
  <c r="E595" i="27"/>
  <c r="D595" i="27"/>
  <c r="E594" i="27"/>
  <c r="D594" i="27"/>
  <c r="E593" i="27"/>
  <c r="D593" i="27"/>
  <c r="C593" i="27"/>
  <c r="F592" i="27"/>
  <c r="F591" i="27"/>
  <c r="F575" i="27"/>
  <c r="F573"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19" i="27"/>
  <c r="F418" i="27"/>
  <c r="F417" i="27"/>
  <c r="F416" i="27"/>
  <c r="F401" i="27"/>
  <c r="F400" i="27"/>
  <c r="F399" i="27"/>
  <c r="F398" i="27"/>
  <c r="F397" i="27"/>
  <c r="F396" i="27"/>
  <c r="F395" i="27"/>
  <c r="F394" i="27"/>
  <c r="F393" i="27"/>
  <c r="F392" i="27"/>
  <c r="F385" i="27"/>
  <c r="F384" i="27"/>
  <c r="F383" i="27"/>
  <c r="F382" i="27"/>
  <c r="F381" i="27"/>
  <c r="F380" i="27"/>
  <c r="F379" i="27"/>
  <c r="F374" i="27"/>
  <c r="F367" i="27"/>
  <c r="F366" i="27"/>
  <c r="F338" i="27"/>
  <c r="F333" i="27"/>
  <c r="F325" i="27"/>
  <c r="F324" i="27"/>
  <c r="F310" i="27"/>
  <c r="F309" i="27"/>
  <c r="F294" i="27"/>
  <c r="F292" i="27"/>
  <c r="F262" i="27"/>
  <c r="F229" i="27"/>
  <c r="F223" i="27"/>
  <c r="F222" i="27"/>
  <c r="F205" i="27"/>
  <c r="F201" i="27"/>
  <c r="F200" i="27"/>
  <c r="F199" i="27"/>
  <c r="F198" i="27"/>
  <c r="F197" i="27"/>
  <c r="F182" i="27"/>
  <c r="F181" i="27"/>
  <c r="F166" i="27"/>
  <c r="F165" i="27"/>
  <c r="F163" i="27"/>
  <c r="F141" i="27"/>
  <c r="F140" i="27"/>
  <c r="F139" i="27"/>
  <c r="F138" i="27"/>
  <c r="F134" i="27"/>
  <c r="F129" i="27"/>
  <c r="F128" i="27"/>
  <c r="F61" i="27"/>
  <c r="F60" i="27"/>
  <c r="F59" i="27"/>
  <c r="F58" i="27"/>
  <c r="F57" i="27"/>
  <c r="F56" i="27"/>
  <c r="F648" i="28" l="1"/>
  <c r="E609" i="27"/>
  <c r="D609" i="27"/>
  <c r="E603" i="27"/>
  <c r="F593" i="27"/>
  <c r="D603" i="27"/>
  <c r="A3" i="26"/>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E158" i="26"/>
  <c r="F158" i="26"/>
  <c r="F163" i="26"/>
  <c r="E163" i="26"/>
  <c r="F162" i="26"/>
  <c r="E162" i="26"/>
  <c r="F161" i="26"/>
  <c r="E161" i="26"/>
  <c r="F160" i="26"/>
  <c r="E160" i="26"/>
  <c r="F159" i="26"/>
  <c r="E159" i="26"/>
  <c r="D158" i="26"/>
  <c r="G157" i="26"/>
  <c r="G156"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G107" i="26"/>
  <c r="G106" i="26"/>
  <c r="G105" i="26"/>
  <c r="G104"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0" i="26"/>
  <c r="G39" i="26"/>
  <c r="G38" i="26"/>
  <c r="G37" i="26"/>
  <c r="G36" i="26"/>
  <c r="G35" i="26"/>
  <c r="G34" i="26"/>
  <c r="G33" i="26"/>
  <c r="G32" i="26"/>
  <c r="G31" i="26"/>
  <c r="G30" i="26"/>
  <c r="G29" i="26"/>
  <c r="G28" i="26"/>
  <c r="G27" i="26"/>
  <c r="G26" i="26"/>
  <c r="G21" i="26"/>
  <c r="G20" i="26"/>
  <c r="G17" i="26"/>
  <c r="G16" i="26"/>
  <c r="G15" i="26"/>
  <c r="G14" i="26"/>
  <c r="G11" i="26"/>
  <c r="F56" i="25"/>
  <c r="F57" i="25"/>
  <c r="F58" i="25"/>
  <c r="F59" i="25"/>
  <c r="F60" i="25"/>
  <c r="F61" i="25"/>
  <c r="F128" i="25"/>
  <c r="F129" i="25"/>
  <c r="F134" i="25"/>
  <c r="F138" i="25"/>
  <c r="F139" i="25"/>
  <c r="F140" i="25"/>
  <c r="F141" i="25"/>
  <c r="F163" i="25"/>
  <c r="F165" i="25"/>
  <c r="F166" i="25"/>
  <c r="F181" i="25"/>
  <c r="F182" i="25"/>
  <c r="F197" i="25"/>
  <c r="F198" i="25"/>
  <c r="F199" i="25"/>
  <c r="F200" i="25"/>
  <c r="F201" i="25"/>
  <c r="F205" i="25"/>
  <c r="F222" i="25"/>
  <c r="F223" i="25"/>
  <c r="F229" i="25"/>
  <c r="F262" i="25"/>
  <c r="F292" i="25"/>
  <c r="F294" i="25"/>
  <c r="F309" i="25"/>
  <c r="F310" i="25"/>
  <c r="F324" i="25"/>
  <c r="F325" i="25"/>
  <c r="F333" i="25"/>
  <c r="F338" i="25"/>
  <c r="F366" i="25"/>
  <c r="F367" i="25"/>
  <c r="F374" i="25"/>
  <c r="F379" i="25"/>
  <c r="F380" i="25"/>
  <c r="F381" i="25"/>
  <c r="F382" i="25"/>
  <c r="F383" i="25"/>
  <c r="F384" i="25"/>
  <c r="F385" i="25"/>
  <c r="F392" i="25"/>
  <c r="F393" i="25"/>
  <c r="F394" i="25"/>
  <c r="F395" i="25"/>
  <c r="F396" i="25"/>
  <c r="F397" i="25"/>
  <c r="F398" i="25"/>
  <c r="F399" i="25"/>
  <c r="F400" i="25"/>
  <c r="F401" i="25"/>
  <c r="F416" i="25"/>
  <c r="F417" i="25"/>
  <c r="F418" i="25"/>
  <c r="F419"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73" i="25"/>
  <c r="F575" i="25"/>
  <c r="F591" i="25"/>
  <c r="F592" i="25"/>
  <c r="G158" i="26" l="1"/>
  <c r="E168" i="26"/>
  <c r="F168" i="26"/>
  <c r="F593" i="25"/>
  <c r="E598" i="25" l="1"/>
  <c r="E597" i="25"/>
  <c r="E596" i="25"/>
  <c r="E595" i="25"/>
  <c r="E594" i="25"/>
  <c r="E593" i="25"/>
  <c r="E609" i="25" l="1"/>
  <c r="E603" i="25"/>
  <c r="D598" i="25"/>
  <c r="D597" i="25"/>
  <c r="D596" i="25"/>
  <c r="D595" i="25"/>
  <c r="D594" i="25"/>
  <c r="D593" i="25"/>
  <c r="C593" i="25"/>
  <c r="D609" i="25" l="1"/>
  <c r="D603" i="25"/>
  <c r="D600" i="24"/>
  <c r="D599" i="24"/>
  <c r="D598" i="24"/>
  <c r="D597" i="24"/>
  <c r="D596" i="24"/>
  <c r="P595" i="24"/>
  <c r="O595" i="24"/>
  <c r="N595" i="24"/>
  <c r="M595" i="24"/>
  <c r="L595" i="24"/>
  <c r="K595" i="24"/>
  <c r="J595" i="24"/>
  <c r="I595" i="24"/>
  <c r="H595" i="24"/>
  <c r="G595" i="24"/>
  <c r="F595" i="24"/>
  <c r="E595" i="24"/>
  <c r="D595" i="24"/>
  <c r="C595" i="24"/>
  <c r="D611" i="24" l="1"/>
  <c r="D605" i="24"/>
  <c r="D600" i="23"/>
  <c r="D599" i="23"/>
  <c r="D598" i="23"/>
  <c r="D597" i="23"/>
  <c r="D596" i="23"/>
  <c r="P595" i="23"/>
  <c r="O595" i="23"/>
  <c r="N595" i="23"/>
  <c r="M595" i="23"/>
  <c r="L595" i="23"/>
  <c r="K595" i="23"/>
  <c r="J595" i="23"/>
  <c r="I595" i="23"/>
  <c r="H595" i="23"/>
  <c r="G595" i="23"/>
  <c r="F595" i="23"/>
  <c r="E595" i="23"/>
  <c r="D595" i="23"/>
  <c r="C595" i="23"/>
  <c r="D611" i="23" l="1"/>
  <c r="D605" i="23"/>
  <c r="D600" i="22"/>
  <c r="D599" i="22"/>
  <c r="D598" i="22"/>
  <c r="D597" i="22"/>
  <c r="D596" i="22"/>
  <c r="P595" i="22"/>
  <c r="O595" i="22"/>
  <c r="N595" i="22"/>
  <c r="M595" i="22"/>
  <c r="L595" i="22"/>
  <c r="K595" i="22"/>
  <c r="J595" i="22"/>
  <c r="I595" i="22"/>
  <c r="H595" i="22"/>
  <c r="G595" i="22"/>
  <c r="F595" i="22"/>
  <c r="E595" i="22"/>
  <c r="D595" i="22"/>
  <c r="C595" i="22"/>
  <c r="D611" i="22" l="1"/>
  <c r="D605" i="22"/>
  <c r="D600" i="21"/>
  <c r="D599" i="21"/>
  <c r="D598" i="21"/>
  <c r="D597" i="21"/>
  <c r="D596" i="21"/>
  <c r="P595" i="21"/>
  <c r="O595" i="21"/>
  <c r="N595" i="21"/>
  <c r="M595" i="21"/>
  <c r="L595" i="21"/>
  <c r="K595" i="21"/>
  <c r="J595" i="21"/>
  <c r="I595" i="21"/>
  <c r="H595" i="21"/>
  <c r="G595" i="21"/>
  <c r="F595" i="21"/>
  <c r="E595" i="21"/>
  <c r="D595" i="21"/>
  <c r="C595" i="21"/>
  <c r="D611" i="21" l="1"/>
  <c r="D605" i="21"/>
  <c r="D600" i="20"/>
  <c r="D599" i="20"/>
  <c r="D598" i="20"/>
  <c r="D597" i="20"/>
  <c r="D596" i="20"/>
  <c r="P595" i="20"/>
  <c r="O595" i="20"/>
  <c r="N595" i="20"/>
  <c r="M595" i="20"/>
  <c r="L595" i="20"/>
  <c r="K595" i="20"/>
  <c r="J595" i="20"/>
  <c r="I595" i="20"/>
  <c r="H595" i="20"/>
  <c r="G595" i="20"/>
  <c r="F595" i="20"/>
  <c r="E595" i="20"/>
  <c r="D595" i="20"/>
  <c r="C595" i="20"/>
  <c r="D611" i="20" l="1"/>
  <c r="D605" i="20"/>
  <c r="D600" i="19"/>
  <c r="D599" i="19"/>
  <c r="D598" i="19"/>
  <c r="D597" i="19"/>
  <c r="D596" i="19"/>
  <c r="P595" i="19"/>
  <c r="O595" i="19"/>
  <c r="N595" i="19"/>
  <c r="M595" i="19"/>
  <c r="L595" i="19"/>
  <c r="K595" i="19"/>
  <c r="J595" i="19"/>
  <c r="I595" i="19"/>
  <c r="H595" i="19"/>
  <c r="G595" i="19"/>
  <c r="F595" i="19"/>
  <c r="E595" i="19"/>
  <c r="D595" i="19"/>
  <c r="C595" i="19"/>
  <c r="D611" i="19" l="1"/>
  <c r="D605" i="19"/>
  <c r="D600" i="18"/>
  <c r="D599" i="18"/>
  <c r="D598" i="18"/>
  <c r="D597" i="18"/>
  <c r="D596" i="18"/>
  <c r="P595" i="18"/>
  <c r="O595" i="18"/>
  <c r="N595" i="18"/>
  <c r="M595" i="18"/>
  <c r="L595" i="18"/>
  <c r="K595" i="18"/>
  <c r="J595" i="18"/>
  <c r="I595" i="18"/>
  <c r="H595" i="18"/>
  <c r="G595" i="18"/>
  <c r="F595" i="18"/>
  <c r="E595" i="18"/>
  <c r="D595" i="18"/>
  <c r="C595" i="18"/>
  <c r="D611" i="18" l="1"/>
  <c r="D605" i="18"/>
  <c r="D600" i="17"/>
  <c r="D599" i="17"/>
  <c r="D598" i="17"/>
  <c r="D597" i="17"/>
  <c r="D596" i="17"/>
  <c r="P595" i="17"/>
  <c r="O595" i="17"/>
  <c r="N595" i="17"/>
  <c r="M595" i="17"/>
  <c r="L595" i="17"/>
  <c r="K595" i="17"/>
  <c r="J595" i="17"/>
  <c r="I595" i="17"/>
  <c r="H595" i="17"/>
  <c r="G595" i="17"/>
  <c r="F595" i="17"/>
  <c r="E595" i="17"/>
  <c r="D595" i="17"/>
  <c r="C595" i="17"/>
  <c r="D611" i="17" l="1"/>
  <c r="D605" i="17"/>
  <c r="D600" i="15"/>
  <c r="D599" i="15"/>
  <c r="D598" i="15"/>
  <c r="D597" i="15"/>
  <c r="D596" i="15"/>
  <c r="P595" i="15"/>
  <c r="O595" i="15"/>
  <c r="N595" i="15"/>
  <c r="M595" i="15"/>
  <c r="L595" i="15"/>
  <c r="K595" i="15"/>
  <c r="J595" i="15"/>
  <c r="I595" i="15"/>
  <c r="H595" i="15"/>
  <c r="G595" i="15"/>
  <c r="F595" i="15"/>
  <c r="E595" i="15"/>
  <c r="D595" i="15"/>
  <c r="C595" i="15"/>
  <c r="D611" i="15" l="1"/>
  <c r="D605" i="15"/>
  <c r="D600" i="14"/>
  <c r="D599" i="14"/>
  <c r="D598" i="14"/>
  <c r="D597" i="14"/>
  <c r="D596" i="14"/>
  <c r="P595" i="14"/>
  <c r="O595" i="14"/>
  <c r="N595" i="14"/>
  <c r="M595" i="14"/>
  <c r="L595" i="14"/>
  <c r="K595" i="14"/>
  <c r="J595" i="14"/>
  <c r="I595" i="14"/>
  <c r="H595" i="14"/>
  <c r="G595" i="14"/>
  <c r="F595" i="14"/>
  <c r="E595" i="14"/>
  <c r="D595" i="14"/>
  <c r="C595" i="14"/>
  <c r="D611" i="14" l="1"/>
  <c r="D605" i="14"/>
  <c r="D600" i="13"/>
  <c r="D599" i="13"/>
  <c r="D598" i="13"/>
  <c r="D597" i="13"/>
  <c r="D596" i="13"/>
  <c r="P595" i="13"/>
  <c r="O595" i="13"/>
  <c r="N595" i="13"/>
  <c r="M595" i="13"/>
  <c r="L595" i="13"/>
  <c r="K595" i="13"/>
  <c r="J595" i="13"/>
  <c r="I595" i="13"/>
  <c r="H595" i="13"/>
  <c r="G595" i="13"/>
  <c r="F595" i="13"/>
  <c r="E595" i="13"/>
  <c r="D595" i="13"/>
  <c r="C595" i="13"/>
  <c r="D611" i="13" l="1"/>
  <c r="D605" i="13"/>
  <c r="D600" i="3"/>
  <c r="D599" i="3"/>
  <c r="D598" i="3"/>
  <c r="D597" i="3"/>
  <c r="D596" i="3"/>
  <c r="P595" i="3"/>
  <c r="O595" i="3"/>
  <c r="N595" i="3"/>
  <c r="M595" i="3"/>
  <c r="L595" i="3"/>
  <c r="K595" i="3"/>
  <c r="J595" i="3"/>
  <c r="I595" i="3"/>
  <c r="H595" i="3"/>
  <c r="G595" i="3"/>
  <c r="F595" i="3"/>
  <c r="E595" i="3"/>
  <c r="D595" i="3"/>
  <c r="C595" i="3"/>
  <c r="D611" i="3" l="1"/>
  <c r="D605" i="3"/>
  <c r="D600" i="12"/>
  <c r="D599" i="12"/>
  <c r="D598" i="12"/>
  <c r="D597" i="12"/>
  <c r="D596" i="12"/>
  <c r="P595" i="12"/>
  <c r="P607" i="12" s="1"/>
  <c r="O595" i="12"/>
  <c r="O607" i="12" s="1"/>
  <c r="N595" i="12"/>
  <c r="N607" i="12" s="1"/>
  <c r="M595" i="12"/>
  <c r="M607" i="12" s="1"/>
  <c r="L595" i="12"/>
  <c r="L607" i="12" s="1"/>
  <c r="K595" i="12"/>
  <c r="K607" i="12" s="1"/>
  <c r="J595" i="12"/>
  <c r="J607" i="12" s="1"/>
  <c r="I595" i="12"/>
  <c r="I607" i="12" s="1"/>
  <c r="H595" i="12"/>
  <c r="H607" i="12" s="1"/>
  <c r="G595" i="12"/>
  <c r="G607" i="12" s="1"/>
  <c r="F595" i="12"/>
  <c r="F607" i="12" s="1"/>
  <c r="E595" i="12"/>
  <c r="E607" i="12" s="1"/>
  <c r="D595" i="12"/>
  <c r="C595" i="12"/>
  <c r="C607" i="12" s="1"/>
  <c r="D611" i="12" l="1"/>
  <c r="D605" i="12"/>
  <c r="D607" i="12" s="1"/>
  <c r="D599" i="11"/>
  <c r="D598" i="11"/>
  <c r="D600" i="11"/>
  <c r="D597" i="11"/>
  <c r="D596" i="11"/>
  <c r="P595" i="11"/>
  <c r="O595" i="11"/>
  <c r="N595" i="11"/>
  <c r="M595" i="11"/>
  <c r="L595" i="11"/>
  <c r="K595" i="11"/>
  <c r="J595" i="11"/>
  <c r="I595" i="11"/>
  <c r="H595" i="11"/>
  <c r="G595" i="11"/>
  <c r="F595" i="11"/>
  <c r="E595" i="11"/>
  <c r="D595" i="11"/>
  <c r="C595" i="11"/>
  <c r="D611" i="11" l="1"/>
  <c r="D605" i="11"/>
  <c r="D600" i="10"/>
  <c r="D597" i="10"/>
  <c r="D596" i="10"/>
  <c r="P595" i="10"/>
  <c r="O595" i="10"/>
  <c r="N595" i="10"/>
  <c r="M595" i="10"/>
  <c r="L595" i="10"/>
  <c r="K595" i="10"/>
  <c r="J595" i="10"/>
  <c r="I595" i="10"/>
  <c r="H595" i="10"/>
  <c r="G595" i="10"/>
  <c r="F595" i="10"/>
  <c r="E595" i="10"/>
  <c r="D595" i="10"/>
  <c r="D604" i="10" s="1"/>
  <c r="C595" i="10"/>
  <c r="D598" i="9" l="1"/>
  <c r="D597" i="9"/>
  <c r="D596" i="9"/>
  <c r="P595" i="9"/>
  <c r="O595" i="9"/>
  <c r="N595" i="9"/>
  <c r="M595" i="9"/>
  <c r="L595" i="9"/>
  <c r="K595" i="9"/>
  <c r="J595" i="9"/>
  <c r="I595" i="9"/>
  <c r="H595" i="9"/>
  <c r="G595" i="9"/>
  <c r="F595" i="9"/>
  <c r="E595" i="9"/>
  <c r="D595" i="9"/>
  <c r="D602" i="9" s="1"/>
  <c r="C595" i="9"/>
  <c r="D601" i="8" l="1"/>
  <c r="D600" i="8"/>
  <c r="D598" i="8"/>
  <c r="D597" i="8"/>
  <c r="D596" i="8"/>
  <c r="P595" i="8"/>
  <c r="O595" i="8"/>
  <c r="N595" i="8"/>
  <c r="M595" i="8"/>
  <c r="L595" i="8"/>
  <c r="K595" i="8"/>
  <c r="J595" i="8"/>
  <c r="I595" i="8"/>
  <c r="H595" i="8"/>
  <c r="G595" i="8"/>
  <c r="F595" i="8"/>
  <c r="E595" i="8"/>
  <c r="D595" i="8"/>
  <c r="D602" i="8" s="1"/>
  <c r="C595" i="8"/>
  <c r="D601" i="7" l="1"/>
  <c r="D600" i="7"/>
  <c r="D598" i="7"/>
  <c r="D597" i="7"/>
  <c r="D596" i="7"/>
  <c r="P595" i="7"/>
  <c r="O595" i="7"/>
  <c r="N595" i="7"/>
  <c r="M595" i="7"/>
  <c r="L595" i="7"/>
  <c r="K595" i="7"/>
  <c r="J595" i="7"/>
  <c r="I595" i="7"/>
  <c r="H595" i="7"/>
  <c r="G595" i="7"/>
  <c r="F595" i="7"/>
  <c r="E595" i="7"/>
  <c r="D595" i="7"/>
  <c r="D602" i="7" s="1"/>
  <c r="C595" i="7"/>
  <c r="D601" i="6"/>
  <c r="D600" i="6"/>
  <c r="D598" i="6" l="1"/>
  <c r="D597" i="6"/>
  <c r="D596" i="6"/>
  <c r="P595" i="6"/>
  <c r="O595" i="6"/>
  <c r="N595" i="6"/>
  <c r="M595" i="6"/>
  <c r="L595" i="6"/>
  <c r="K595" i="6"/>
  <c r="J595" i="6"/>
  <c r="I595" i="6"/>
  <c r="H595" i="6"/>
  <c r="G595" i="6"/>
  <c r="F595" i="6"/>
  <c r="E595" i="6"/>
  <c r="D595" i="6"/>
  <c r="D602" i="6" s="1"/>
  <c r="C595" i="6"/>
  <c r="D598" i="1" l="1"/>
  <c r="D597" i="1"/>
  <c r="D596" i="1"/>
  <c r="D595" i="1"/>
  <c r="E595" i="1"/>
  <c r="F595" i="1"/>
  <c r="G595" i="1"/>
  <c r="H595" i="1"/>
  <c r="I595" i="1"/>
  <c r="J595" i="1"/>
  <c r="K595" i="1"/>
  <c r="L595" i="1"/>
  <c r="M595" i="1"/>
  <c r="N595" i="1"/>
  <c r="O595" i="1"/>
  <c r="P595" i="1"/>
  <c r="C595" i="1"/>
  <c r="C229" i="36" l="1"/>
  <c r="C228" i="36"/>
  <c r="C231" i="36" l="1"/>
</calcChain>
</file>

<file path=xl/sharedStrings.xml><?xml version="1.0" encoding="utf-8"?>
<sst xmlns="http://schemas.openxmlformats.org/spreadsheetml/2006/main" count="59573" uniqueCount="806">
  <si>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</si>
  <si>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</si>
  <si>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</si>
  <si>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</si>
  <si>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</si>
  <si>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</si>
  <si>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</si>
  <si>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</si>
  <si>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</si>
  <si>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</si>
  <si>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</si>
  <si>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</si>
  <si>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</si>
  <si>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</si>
  <si>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</si>
  <si>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</si>
  <si>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</si>
  <si>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</si>
  <si>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</si>
  <si>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</si>
  <si>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</si>
  <si>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</si>
  <si>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</si>
  <si>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</si>
  <si>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</si>
  <si>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</si>
  <si>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</si>
  <si>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</si>
  <si>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</si>
  <si>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</si>
  <si>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</si>
  <si>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</si>
  <si>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</si>
  <si>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</si>
  <si>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</si>
  <si>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</si>
  <si>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</si>
  <si>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</si>
  <si>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</si>
  <si>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</si>
  <si>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</si>
  <si>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</si>
  <si>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</si>
  <si>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</si>
  <si>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</si>
  <si>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</si>
  <si>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</si>
  <si>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</si>
  <si>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</si>
  <si>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</si>
  <si>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</si>
  <si>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</si>
  <si>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</si>
  <si>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</si>
  <si>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</si>
  <si>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</si>
  <si>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</si>
  <si>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</si>
  <si>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</si>
  <si>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</si>
  <si>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</si>
  <si>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</si>
  <si>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</si>
  <si>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</si>
  <si>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</si>
  <si>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</si>
  <si>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</si>
  <si>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</si>
  <si>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</si>
  <si>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</si>
  <si>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</si>
  <si>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</si>
  <si>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</si>
  <si>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</si>
  <si>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</si>
  <si>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</si>
  <si>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</si>
  <si>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</si>
  <si>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</si>
  <si>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</si>
  <si>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</si>
  <si>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</si>
  <si>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</si>
  <si>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</si>
  <si>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</si>
  <si>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</si>
  <si>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</si>
  <si>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</si>
  <si>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</si>
  <si>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</si>
  <si>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</si>
  <si>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</si>
  <si>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</si>
  <si>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</si>
  <si>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</si>
  <si>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</si>
  <si>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</si>
  <si>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</si>
  <si>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</si>
  <si>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</si>
  <si>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</si>
  <si>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</si>
  <si>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</si>
  <si>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</si>
  <si>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</si>
  <si>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</si>
  <si>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</si>
  <si>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</si>
  <si>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</si>
  <si>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</si>
  <si>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</si>
  <si>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</si>
  <si>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</si>
  <si>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</si>
  <si>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</si>
  <si>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</si>
  <si>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</si>
  <si>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</si>
  <si>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</si>
  <si>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</si>
  <si>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</si>
  <si>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</si>
  <si>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</si>
  <si>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</si>
  <si>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</si>
  <si>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</si>
  <si>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</si>
  <si>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</si>
  <si>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</si>
  <si>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</si>
  <si>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</si>
  <si>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</si>
  <si>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</si>
  <si>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</si>
  <si>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</si>
  <si>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</si>
  <si>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</si>
  <si>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</si>
  <si>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</si>
  <si>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</si>
  <si>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</si>
  <si>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</si>
  <si>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</si>
  <si>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</si>
  <si>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</si>
  <si>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</si>
  <si>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</si>
  <si>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</si>
  <si>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</si>
  <si>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</si>
  <si>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</si>
  <si>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</si>
  <si>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</si>
  <si>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</si>
  <si>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</si>
  <si>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</si>
  <si>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</si>
  <si>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</si>
  <si>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</si>
  <si>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</si>
  <si>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</si>
  <si>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</si>
  <si>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</si>
  <si>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</si>
  <si>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</si>
  <si>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</si>
  <si>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</si>
  <si>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</si>
  <si>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</si>
  <si>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</si>
  <si>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</si>
  <si>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</si>
  <si>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</si>
  <si>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</si>
  <si>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</si>
  <si>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</si>
  <si>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</si>
  <si>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</si>
  <si>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</si>
  <si>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</si>
  <si>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</si>
  <si>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</si>
  <si>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</si>
  <si>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</si>
  <si>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</si>
  <si>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</si>
  <si>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</si>
  <si>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</si>
  <si>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</si>
  <si>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</si>
  <si>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</si>
  <si>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</si>
  <si>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</si>
  <si>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</si>
  <si>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</si>
  <si>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</si>
  <si>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</si>
  <si>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</si>
  <si>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</si>
  <si>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</si>
  <si>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</si>
  <si>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</si>
  <si>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</si>
  <si>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</si>
  <si>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</si>
  <si>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</si>
  <si>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</si>
  <si>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</si>
  <si>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</si>
  <si>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</si>
  <si>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</si>
  <si>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</si>
  <si>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</si>
  <si>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</si>
  <si>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</si>
  <si>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</si>
  <si>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</si>
  <si>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</si>
  <si>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</si>
  <si>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</si>
  <si>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</si>
  <si>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</si>
  <si>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</si>
  <si>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</si>
  <si>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</si>
  <si>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</si>
  <si>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</si>
  <si>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</si>
  <si>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</si>
  <si>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</si>
  <si>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</si>
  <si>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</si>
  <si>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</si>
  <si>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</si>
  <si>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</si>
  <si>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</si>
  <si>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</si>
  <si>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</si>
  <si>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</si>
  <si>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</si>
  <si>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</si>
  <si>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</si>
  <si>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</si>
  <si>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</si>
  <si>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</si>
  <si>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</si>
  <si>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</si>
  <si>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</si>
  <si>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</si>
  <si>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</si>
  <si>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</si>
  <si>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</si>
  <si>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</si>
  <si>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</si>
  <si>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</si>
  <si>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</si>
  <si>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</si>
  <si>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</si>
  <si>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</si>
  <si>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</si>
  <si>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</si>
  <si>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</si>
  <si>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</si>
  <si>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</si>
  <si>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</si>
  <si>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</si>
  <si>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</si>
  <si>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</si>
  <si>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</si>
  <si>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</si>
  <si>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</si>
  <si>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</si>
  <si>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</si>
  <si>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</si>
  <si>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</si>
  <si>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</si>
  <si>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</si>
  <si>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</si>
  <si>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</si>
  <si>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</si>
  <si>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</si>
  <si>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</si>
  <si>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</si>
  <si>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</si>
  <si>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</si>
  <si>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</si>
  <si>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</si>
  <si>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</si>
  <si>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</si>
  <si>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</si>
  <si>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</si>
  <si>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</si>
  <si>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</si>
  <si>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</si>
  <si>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</si>
  <si>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</si>
  <si>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</si>
  <si>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</si>
  <si>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</si>
  <si>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</si>
  <si>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</si>
  <si>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</si>
  <si>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</si>
  <si>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</si>
  <si>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</si>
  <si>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</si>
  <si>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</si>
  <si>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</si>
  <si>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</si>
  <si>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</si>
  <si>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</si>
  <si>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</si>
  <si>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</si>
  <si>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</si>
  <si>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</si>
  <si>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</si>
  <si>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</si>
  <si>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</si>
  <si>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</si>
  <si>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</si>
  <si>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</si>
  <si>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</si>
  <si>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</si>
  <si>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</si>
  <si>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</si>
  <si>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</si>
  <si>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</si>
  <si>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</si>
  <si>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</si>
  <si>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</si>
  <si>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</si>
  <si>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</si>
  <si>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</si>
  <si>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</si>
  <si>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</si>
  <si>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</si>
  <si>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</si>
  <si>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</si>
  <si>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</si>
  <si>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</si>
  <si>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</si>
  <si>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</si>
  <si>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</si>
  <si>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</si>
  <si>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</si>
  <si>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</si>
  <si>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</si>
  <si>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</si>
  <si>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</si>
  <si>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</si>
  <si>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</si>
  <si>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</si>
  <si>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</si>
  <si>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</si>
  <si>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</si>
  <si>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</si>
  <si>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</si>
  <si>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</si>
  <si>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</si>
  <si>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</si>
  <si>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</si>
  <si>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</si>
  <si>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</si>
  <si>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</si>
  <si>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</si>
  <si>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</si>
  <si>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</si>
  <si>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</si>
  <si>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</si>
  <si>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</si>
  <si>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</si>
  <si>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</si>
  <si>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</si>
  <si>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</si>
  <si>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</si>
  <si>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</si>
  <si>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</si>
  <si>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</si>
  <si>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</si>
  <si>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</si>
  <si>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</si>
  <si>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</si>
  <si>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</si>
  <si>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</si>
  <si>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</si>
  <si>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</si>
  <si>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</si>
  <si>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</si>
  <si>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</si>
  <si>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</si>
  <si>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</si>
  <si>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</si>
  <si>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</si>
  <si>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</si>
  <si>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</si>
  <si>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</si>
  <si>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</si>
  <si>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</si>
  <si>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</si>
  <si>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</si>
  <si>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</si>
  <si>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</si>
  <si>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</si>
  <si>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</si>
  <si>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</si>
  <si>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</si>
  <si>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</si>
  <si>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</si>
  <si>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</si>
  <si>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</si>
  <si>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</si>
  <si>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</si>
  <si>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</si>
  <si>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</si>
  <si>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</si>
  <si>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</si>
  <si>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</si>
  <si>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</si>
  <si>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</si>
  <si>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</si>
  <si>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</si>
  <si>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</si>
  <si>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</si>
  <si>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</si>
  <si>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</si>
  <si>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</si>
  <si>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</si>
  <si>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</si>
  <si>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</si>
  <si>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</si>
  <si>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</si>
  <si>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</si>
  <si>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</si>
  <si>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</si>
  <si>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</si>
  <si>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</si>
  <si>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</si>
  <si>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</si>
  <si>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</si>
  <si>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</si>
  <si>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</si>
  <si>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</si>
  <si>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</si>
  <si>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</si>
  <si>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</si>
  <si>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</si>
  <si>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</si>
  <si>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</si>
  <si>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</si>
  <si>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</si>
  <si>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</si>
  <si>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</si>
  <si>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</si>
  <si>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</si>
  <si>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</si>
  <si>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</si>
  <si>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</si>
  <si>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</si>
  <si>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</si>
  <si>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</si>
  <si>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</si>
  <si>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</si>
  <si>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</si>
  <si>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</si>
  <si>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</si>
  <si>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</si>
  <si>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</si>
  <si>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</si>
  <si>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</si>
  <si>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</si>
  <si>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</si>
  <si>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</si>
  <si>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</si>
  <si>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</si>
  <si>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</si>
  <si>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</si>
  <si>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</si>
  <si>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</si>
  <si>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</si>
  <si>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</si>
  <si>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</si>
  <si>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</si>
  <si>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</si>
  <si>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</si>
  <si>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</si>
  <si>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</si>
  <si>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</si>
  <si>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</si>
  <si>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</si>
  <si>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</si>
  <si>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</si>
  <si>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</si>
  <si>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</si>
  <si>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</si>
  <si>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</si>
  <si>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</si>
  <si>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</si>
  <si>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</si>
  <si>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</si>
  <si>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</si>
  <si>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</si>
  <si>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</si>
  <si>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</si>
  <si>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</si>
  <si>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</si>
  <si>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</si>
  <si>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</si>
  <si>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</si>
  <si>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</si>
  <si>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</si>
  <si>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</si>
  <si>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</si>
  <si>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</si>
  <si>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</si>
  <si>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</si>
  <si>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</si>
  <si>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</si>
  <si>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</si>
  <si>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</si>
  <si>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</si>
  <si>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</si>
  <si>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</si>
  <si>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</si>
  <si>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</si>
  <si>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</si>
  <si>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</si>
  <si>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</si>
  <si>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</si>
  <si>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</si>
  <si>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</si>
  <si>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</si>
  <si>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</si>
  <si>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</si>
  <si>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</si>
  <si>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</si>
  <si>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</si>
  <si>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</si>
  <si>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</si>
  <si>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</si>
  <si>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</si>
  <si>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</si>
  <si>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</si>
  <si>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</si>
  <si>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</si>
  <si>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</si>
  <si>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</si>
  <si>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</si>
  <si>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</si>
  <si>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</si>
  <si>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</si>
  <si>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</si>
  <si>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</si>
  <si>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</si>
  <si>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</si>
  <si>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</si>
  <si>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</si>
  <si>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</si>
  <si>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</si>
  <si>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</si>
  <si>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</si>
  <si>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</si>
  <si>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</si>
  <si>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</si>
  <si>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</si>
  <si>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</si>
  <si>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</si>
  <si>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</si>
  <si>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</si>
  <si>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</si>
  <si>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</si>
  <si>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</si>
  <si>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</si>
  <si>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</si>
  <si>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</si>
  <si>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</si>
  <si>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</si>
  <si>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</si>
  <si>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</si>
  <si>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</si>
  <si>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</si>
  <si>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</si>
  <si>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</si>
  <si>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</si>
  <si>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</si>
  <si>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</si>
  <si>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</si>
  <si>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</si>
  <si>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</si>
  <si>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</si>
  <si>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</si>
  <si>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</si>
  <si>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</si>
  <si>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</si>
  <si>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</si>
  <si>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</si>
  <si>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</si>
  <si>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</si>
  <si>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</si>
  <si>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</si>
  <si>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</si>
  <si>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</si>
  <si>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</si>
  <si>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</si>
  <si>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</si>
  <si>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</si>
  <si>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</si>
  <si>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</si>
  <si>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</si>
  <si>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</si>
  <si>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</si>
  <si>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</si>
  <si>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</si>
  <si>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</si>
  <si>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</si>
  <si>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</si>
  <si>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</si>
  <si>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</si>
  <si>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</si>
  <si>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</si>
  <si>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</si>
  <si>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</si>
  <si>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</si>
  <si>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</si>
  <si>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</si>
  <si>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</si>
  <si>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</si>
  <si>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</si>
  <si>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</si>
  <si>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</si>
  <si>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</si>
  <si>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</si>
  <si>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</si>
  <si>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</si>
  <si>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</si>
  <si>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</si>
  <si>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</si>
  <si>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</si>
  <si>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</si>
  <si>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</si>
  <si>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</si>
  <si>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</si>
  <si>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</si>
  <si>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</si>
  <si>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</si>
  <si>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</si>
  <si>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</si>
  <si>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</si>
  <si>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</si>
  <si>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</si>
  <si>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</si>
  <si>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</si>
  <si>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</si>
  <si>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</si>
  <si>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</si>
  <si>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</si>
  <si>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</si>
  <si>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</si>
  <si>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</si>
  <si>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</si>
  <si>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</si>
  <si>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</si>
  <si>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</si>
  <si>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</si>
  <si>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</si>
  <si>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</si>
  <si>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</si>
  <si>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</si>
  <si>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</si>
  <si>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</si>
  <si>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</si>
  <si>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S1</t>
  </si>
  <si>
    <t>S2</t>
  </si>
  <si>
    <t>S3</t>
  </si>
  <si>
    <t>Denumire unitate de învățământ (PJ +AR)</t>
  </si>
  <si>
    <t>ȘCOALA PRIMARĂ CHARLOTTENBURG</t>
  </si>
  <si>
    <t>Scenariu           11 02.2021</t>
  </si>
  <si>
    <t>Scenariu 05.02.2021</t>
  </si>
  <si>
    <t>Scoli in scenariul 1</t>
  </si>
  <si>
    <t>Scoli in scenariul 2</t>
  </si>
  <si>
    <t>Scoli in scenariul 3</t>
  </si>
  <si>
    <t>Scenariu           12 02.2021</t>
  </si>
  <si>
    <t>Scoli care schimbă scenariul</t>
  </si>
  <si>
    <t>Scenariu           22 02.2021</t>
  </si>
  <si>
    <t>Scoli carantina</t>
  </si>
  <si>
    <t>Scoli care schimbă scenariul în S1</t>
  </si>
  <si>
    <t>Scoli care schimbă scenariul în S2</t>
  </si>
  <si>
    <t>Scoli care schimbă scenariul în S3</t>
  </si>
  <si>
    <t>Observații</t>
  </si>
  <si>
    <t>iese din carantină</t>
  </si>
  <si>
    <t>Scenariu           25.02.2021</t>
  </si>
  <si>
    <t>Scenariu           26.02.2022</t>
  </si>
  <si>
    <t>GRĂDINIŢA CU PROGRAM SĂPTĂMÂNAL TIMIŞOARA</t>
  </si>
  <si>
    <t>GRĂDINIȚA CU PROGRAM PRELUNGIT NR. 8 TIMIȘOARA</t>
  </si>
  <si>
    <t>COLEGIUL DE ÎNVĂȚĂMÂNT TERȚIAR NONUNIVERSITAR USAMVBT TIMIȘOARA</t>
  </si>
  <si>
    <t>LICEUL TEOLOGIC ROMANO-CATOLIC GERHARDINUM TIMIȘOARA</t>
  </si>
  <si>
    <t>Număr unități de învățământ care schimbă scenariul în S1</t>
  </si>
  <si>
    <t>Număr unități de învățământ care schimbă scenariul în S2</t>
  </si>
  <si>
    <t>Număr unități de învățământ care schimbă scenariul în S3</t>
  </si>
  <si>
    <t>Scenariu           08.03.2021</t>
  </si>
  <si>
    <t>Număr școli ce trec în Scenariul 1</t>
  </si>
  <si>
    <t>Număr școli ce trec în Scenariul 2</t>
  </si>
  <si>
    <t>UAT</t>
  </si>
  <si>
    <t>BANLOC</t>
  </si>
  <si>
    <t>BÂRNA</t>
  </si>
  <si>
    <t>BETHAUSEN</t>
  </si>
  <si>
    <t>BOGDA</t>
  </si>
  <si>
    <t>BRESTOVĂŢ</t>
  </si>
  <si>
    <t>CĂRPINIŞ</t>
  </si>
  <si>
    <t>CHECEA</t>
  </si>
  <si>
    <t>CURTEA</t>
  </si>
  <si>
    <t>DAROVA</t>
  </si>
  <si>
    <t>DENTA</t>
  </si>
  <si>
    <t>ORAŞ FĂGET</t>
  </si>
  <si>
    <t>FÂRDEA</t>
  </si>
  <si>
    <t>FOENI</t>
  </si>
  <si>
    <t>GAVOJDIA</t>
  </si>
  <si>
    <t>GHILAD</t>
  </si>
  <si>
    <t>GHIZELA</t>
  </si>
  <si>
    <t>GOTTLOB</t>
  </si>
  <si>
    <t>IECEA MARE</t>
  </si>
  <si>
    <t>OTELEC</t>
  </si>
  <si>
    <t>JAMU MARE</t>
  </si>
  <si>
    <t>JEBEL</t>
  </si>
  <si>
    <t>ORAŞ JIMBOLIA</t>
  </si>
  <si>
    <t>MAŞLOC</t>
  </si>
  <si>
    <t>MORAVIŢA</t>
  </si>
  <si>
    <t>MOŞNIŢA NOUĂ</t>
  </si>
  <si>
    <t>NĂDRAG</t>
  </si>
  <si>
    <t>NIŢCHIDORF</t>
  </si>
  <si>
    <t>ORŢIŞOARA</t>
  </si>
  <si>
    <t>PARŢA</t>
  </si>
  <si>
    <t>PĂDURENI</t>
  </si>
  <si>
    <t>PECIU NOU</t>
  </si>
  <si>
    <t>PIETROASA</t>
  </si>
  <si>
    <t>PIŞCHIA</t>
  </si>
  <si>
    <t>RACOVIŢA</t>
  </si>
  <si>
    <t>ORAŞ RECAŞ</t>
  </si>
  <si>
    <t>REMETEA MARE</t>
  </si>
  <si>
    <t>SATCHINEZ</t>
  </si>
  <si>
    <t>SĂCĂLAZ</t>
  </si>
  <si>
    <t>SÂNANDREI</t>
  </si>
  <si>
    <t>SÂNMIHAIU ROMÂN</t>
  </si>
  <si>
    <t>SÂNPETRU MARE</t>
  </si>
  <si>
    <t>ŞAG</t>
  </si>
  <si>
    <t>ŞTIUCA</t>
  </si>
  <si>
    <t>TEREMIA MARE</t>
  </si>
  <si>
    <t>TORMAC</t>
  </si>
  <si>
    <t>VARIAŞ</t>
  </si>
  <si>
    <t>VICTOR VLAD DELAMARINA</t>
  </si>
  <si>
    <t>Scenariu           Luni 07.05.2021</t>
  </si>
  <si>
    <t>Număr școli în Scenariul 1</t>
  </si>
  <si>
    <t>Număr școli în Scenariul 2</t>
  </si>
  <si>
    <t>BALINŢ</t>
  </si>
  <si>
    <t>BARA</t>
  </si>
  <si>
    <t>BEBA VECHE</t>
  </si>
  <si>
    <t>BECICHERECU MIC</t>
  </si>
  <si>
    <t>BELINŢ</t>
  </si>
  <si>
    <t>BILED</t>
  </si>
  <si>
    <t>BIRDA</t>
  </si>
  <si>
    <t>BOLDUR</t>
  </si>
  <si>
    <t>BUCOVĂŢ</t>
  </si>
  <si>
    <t>ORAŞ BUZIAŞ</t>
  </si>
  <si>
    <t>CENAD</t>
  </si>
  <si>
    <t>CENEI</t>
  </si>
  <si>
    <t>CHEVEREŞU MARE</t>
  </si>
  <si>
    <t>ORAŞ CIACOVA</t>
  </si>
  <si>
    <t>COMLOŞU MARE</t>
  </si>
  <si>
    <t>COŞTEIU</t>
  </si>
  <si>
    <t>CRICIOVA</t>
  </si>
  <si>
    <t>ORAŞ DETA</t>
  </si>
  <si>
    <t>DUDEŞTII NOI</t>
  </si>
  <si>
    <t>DUDEŞTII VECHI</t>
  </si>
  <si>
    <t>DUMBRAVA</t>
  </si>
  <si>
    <t>DUMBRĂVIŢA</t>
  </si>
  <si>
    <t>FIBIŞ</t>
  </si>
  <si>
    <t>ORAŞ GĂTAIA</t>
  </si>
  <si>
    <t>GHIRODA</t>
  </si>
  <si>
    <t>GIARMATA</t>
  </si>
  <si>
    <t>GIERA</t>
  </si>
  <si>
    <t>GIROC</t>
  </si>
  <si>
    <t>GIULVĂZ</t>
  </si>
  <si>
    <t>LENAUHEIM</t>
  </si>
  <si>
    <t>LIEBLING</t>
  </si>
  <si>
    <t>LIVEZILE</t>
  </si>
  <si>
    <t>LOVRIN</t>
  </si>
  <si>
    <t>MUNICIPIUL LUGOJ</t>
  </si>
  <si>
    <t>MARGINA</t>
  </si>
  <si>
    <t>MĂNĂŞTIUR</t>
  </si>
  <si>
    <t>OHABA LUNGĂ</t>
  </si>
  <si>
    <t>PERIAM</t>
  </si>
  <si>
    <t>PESAC</t>
  </si>
  <si>
    <t>SACOŞU TURCESC</t>
  </si>
  <si>
    <t>SARAVALE</t>
  </si>
  <si>
    <t>ORAŞ SÂNNICOLAU MARE</t>
  </si>
  <si>
    <t>SECAŞ</t>
  </si>
  <si>
    <t>TRAIAN VUIA</t>
  </si>
  <si>
    <t>ŞANDRA</t>
  </si>
  <si>
    <t>MUNICIPIUL TIMIŞOARA</t>
  </si>
  <si>
    <t>TOMEŞTI</t>
  </si>
  <si>
    <t>TOMNATIC</t>
  </si>
  <si>
    <t>TOPOLOVĂŢU MARE</t>
  </si>
  <si>
    <t>UIVAR</t>
  </si>
  <si>
    <t>VĂLCANI</t>
  </si>
  <si>
    <t>VOITEG</t>
  </si>
  <si>
    <t>Scenariu 5.06.2021</t>
  </si>
  <si>
    <t>Scenariu          5.06.2021</t>
  </si>
</sst>
</file>

<file path=xl/styles.xml><?xml version="1.0" encoding="utf-8"?>
<styleSheet xmlns="http://schemas.openxmlformats.org/spreadsheetml/2006/main" xmlns:mc="http://schemas.openxmlformats.org/markup-compatibility/2006" xmlns:x14ac="http://schemas.microsoft.com/office/spreadsheetml/2009/9/ac" mc:Ignorable="x14ac">
  <fonts count="43" x14ac:knownFonts="1">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8"/>
      <name val="Arial"/>
      <family val="2"/>
    </font>
    <font>
      <sz val="11"/>
      <name val="Calibri"/>
      <family val="2"/>
    </font>
    <font>
      <sz val="11"/>
      <color theme="1"/>
      <name val="Arial"/>
    </font>
  </fonts>
  <fills count="22">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
      <patternFill patternType="solid">
        <fgColor rgb="FF00B050"/>
        <bgColor indexed="64"/>
      </patternFill>
    </fill>
    <fill>
      <patternFill patternType="solid">
        <fgColor theme="5" tint="0.79998168889431442"/>
        <bgColor indexed="64"/>
      </patternFill>
    </fill>
    <fill>
      <patternFill patternType="solid">
        <fgColor rgb="FFFFC000"/>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4">
    <xf numFmtId="0" fontId="0" fillId="0" borderId="0"/>
    <xf numFmtId="0" fontId="5" fillId="0" borderId="0"/>
    <xf numFmtId="0" fontId="22" fillId="0" borderId="0"/>
    <xf numFmtId="0" fontId="42" fillId="0" borderId="0"/>
  </cellStyleXfs>
  <cellXfs count="376">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35" fillId="0" borderId="9" xfId="0" applyFont="1" applyBorder="1" applyAlignment="1">
      <alignment horizontal="center" vertical="center" wrapText="1"/>
    </xf>
    <xf numFmtId="0" fontId="34" fillId="19" borderId="8" xfId="0" applyFont="1" applyFill="1" applyBorder="1" applyAlignment="1">
      <alignment horizontal="center" vertical="center" wrapText="1"/>
    </xf>
    <xf numFmtId="0" fontId="36" fillId="0" borderId="0" xfId="0" applyFont="1" applyAlignment="1">
      <alignment horizontal="center" vertical="center" wrapText="1"/>
    </xf>
    <xf numFmtId="0" fontId="34" fillId="4" borderId="8"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10" fillId="0" borderId="11" xfId="0" applyFont="1" applyBorder="1" applyAlignment="1">
      <alignment horizontal="center" vertical="center"/>
    </xf>
    <xf numFmtId="0" fontId="4" fillId="0" borderId="7" xfId="0" applyFont="1" applyFill="1" applyBorder="1" applyAlignment="1"/>
    <xf numFmtId="0" fontId="3" fillId="0" borderId="0" xfId="0" applyFont="1" applyFill="1" applyBorder="1" applyAlignment="1"/>
    <xf numFmtId="0" fontId="36" fillId="4" borderId="0" xfId="0" applyFont="1" applyFill="1" applyAlignment="1">
      <alignment horizontal="center" vertical="center" wrapText="1"/>
    </xf>
    <xf numFmtId="0" fontId="36" fillId="19" borderId="0" xfId="0" applyFont="1" applyFill="1" applyAlignment="1">
      <alignment horizontal="center" vertical="center" wrapText="1"/>
    </xf>
    <xf numFmtId="0" fontId="36" fillId="3" borderId="0" xfId="0" applyFont="1" applyFill="1" applyAlignment="1">
      <alignment horizontal="center" vertical="center" wrapText="1"/>
    </xf>
    <xf numFmtId="0" fontId="39" fillId="0" borderId="0" xfId="0" applyFont="1" applyAlignment="1">
      <alignment horizontal="center" vertical="center" wrapText="1"/>
    </xf>
    <xf numFmtId="0" fontId="1" fillId="0" borderId="7" xfId="0" applyFont="1" applyBorder="1" applyAlignment="1"/>
    <xf numFmtId="0" fontId="1" fillId="0" borderId="7" xfId="0" applyFont="1" applyFill="1" applyBorder="1" applyAlignment="1"/>
    <xf numFmtId="0" fontId="35" fillId="0" borderId="9" xfId="0" applyFont="1" applyBorder="1" applyAlignment="1">
      <alignment horizontal="center" vertical="center" wrapText="1"/>
    </xf>
    <xf numFmtId="0" fontId="34" fillId="3" borderId="9" xfId="0" applyFont="1" applyFill="1" applyBorder="1" applyAlignment="1">
      <alignment horizontal="center" vertical="center" wrapText="1"/>
    </xf>
    <xf numFmtId="0" fontId="35" fillId="0" borderId="9" xfId="0" applyFont="1" applyBorder="1" applyAlignment="1">
      <alignment horizontal="center" vertical="center" wrapText="1"/>
    </xf>
    <xf numFmtId="0" fontId="34" fillId="4" borderId="0" xfId="0" applyFont="1" applyFill="1" applyBorder="1" applyAlignment="1">
      <alignment horizontal="center" vertical="center" wrapText="1"/>
    </xf>
    <xf numFmtId="0" fontId="34" fillId="19"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4" fillId="0" borderId="0" xfId="0" applyFont="1" applyFill="1" applyBorder="1" applyAlignment="1"/>
    <xf numFmtId="0" fontId="39" fillId="21" borderId="0" xfId="0" applyFont="1" applyFill="1" applyAlignment="1">
      <alignment horizontal="center" vertical="center" wrapText="1"/>
    </xf>
    <xf numFmtId="0" fontId="0" fillId="0" borderId="0" xfId="0" applyAlignment="1"/>
    <xf numFmtId="0" fontId="35" fillId="21" borderId="7" xfId="0" applyFont="1" applyFill="1" applyBorder="1" applyAlignment="1"/>
    <xf numFmtId="0" fontId="41" fillId="21" borderId="7" xfId="0" applyFont="1" applyFill="1" applyBorder="1" applyAlignment="1"/>
    <xf numFmtId="0" fontId="1" fillId="21" borderId="7" xfId="0" applyFont="1" applyFill="1" applyBorder="1" applyAlignment="1"/>
    <xf numFmtId="0" fontId="4" fillId="21" borderId="7" xfId="0" applyFont="1" applyFill="1" applyBorder="1" applyAlignment="1"/>
    <xf numFmtId="0" fontId="35" fillId="0" borderId="9" xfId="0" applyFont="1" applyBorder="1" applyAlignment="1">
      <alignment horizontal="center" vertical="center" wrapText="1"/>
    </xf>
    <xf numFmtId="0" fontId="1" fillId="20" borderId="7" xfId="0" applyFont="1" applyFill="1" applyBorder="1" applyAlignment="1"/>
    <xf numFmtId="0" fontId="4" fillId="20" borderId="7" xfId="0" applyFont="1" applyFill="1" applyBorder="1" applyAlignment="1"/>
    <xf numFmtId="0" fontId="3" fillId="20" borderId="7" xfId="0" applyFont="1" applyFill="1" applyBorder="1" applyAlignment="1"/>
    <xf numFmtId="0" fontId="35" fillId="0" borderId="9" xfId="0" applyFont="1" applyBorder="1" applyAlignment="1">
      <alignment horizontal="center" vertical="center" wrapText="1"/>
    </xf>
    <xf numFmtId="0" fontId="0" fillId="20" borderId="0" xfId="0" applyFont="1" applyFill="1" applyAlignment="1"/>
    <xf numFmtId="0" fontId="36" fillId="20" borderId="0" xfId="0" applyFont="1" applyFill="1" applyAlignment="1">
      <alignment horizontal="center" vertical="center" wrapText="1"/>
    </xf>
    <xf numFmtId="0" fontId="3" fillId="0" borderId="7" xfId="0" applyFont="1" applyFill="1" applyBorder="1" applyAlignment="1"/>
    <xf numFmtId="0" fontId="34" fillId="0" borderId="1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11" xfId="0" applyFont="1" applyFill="1" applyBorder="1" applyAlignment="1">
      <alignment horizontal="center" vertical="center" wrapText="1"/>
    </xf>
    <xf numFmtId="0" fontId="34" fillId="19" borderId="11" xfId="0" applyFont="1" applyFill="1" applyBorder="1" applyAlignment="1">
      <alignment horizontal="center" vertical="center" wrapText="1"/>
    </xf>
    <xf numFmtId="0" fontId="11" fillId="9" borderId="8" xfId="0" applyFont="1" applyFill="1" applyBorder="1" applyAlignment="1">
      <alignment wrapText="1"/>
    </xf>
    <xf numFmtId="0" fontId="3" fillId="0" borderId="1" xfId="0" applyFont="1" applyBorder="1" applyAlignment="1"/>
    <xf numFmtId="0" fontId="11" fillId="4" borderId="8" xfId="0" applyFont="1" applyFill="1" applyBorder="1" applyAlignment="1">
      <alignment wrapText="1"/>
    </xf>
    <xf numFmtId="0" fontId="3" fillId="19" borderId="8" xfId="0" applyFont="1" applyFill="1" applyBorder="1" applyAlignment="1">
      <alignment horizontal="center" wrapText="1"/>
    </xf>
    <xf numFmtId="0" fontId="3" fillId="3" borderId="8" xfId="0" applyFont="1" applyFill="1" applyBorder="1" applyAlignment="1">
      <alignment horizontal="center" wrapText="1"/>
    </xf>
    <xf numFmtId="0" fontId="3" fillId="4" borderId="8" xfId="0" applyFont="1" applyFill="1" applyBorder="1" applyAlignment="1">
      <alignment horizontal="center" wrapText="1"/>
    </xf>
    <xf numFmtId="0" fontId="10" fillId="0" borderId="8" xfId="0" applyFont="1" applyBorder="1" applyAlignment="1"/>
    <xf numFmtId="0" fontId="0" fillId="0" borderId="0" xfId="0" applyFont="1" applyAlignment="1">
      <alignment horizontal="center" vertical="center"/>
    </xf>
    <xf numFmtId="0" fontId="0" fillId="4" borderId="8" xfId="0" applyFont="1" applyFill="1" applyBorder="1" applyAlignment="1">
      <alignment horizontal="center" vertical="center"/>
    </xf>
    <xf numFmtId="0" fontId="5" fillId="0" borderId="0" xfId="0" applyFont="1" applyAlignment="1"/>
    <xf numFmtId="0" fontId="39" fillId="11" borderId="8" xfId="0" applyFont="1" applyFill="1" applyBorder="1" applyAlignment="1">
      <alignment horizontal="center" vertical="center"/>
    </xf>
    <xf numFmtId="0" fontId="35" fillId="11" borderId="8" xfId="0" applyFont="1" applyFill="1" applyBorder="1" applyAlignment="1">
      <alignment horizontal="center" vertical="center" wrapText="1"/>
    </xf>
    <xf numFmtId="0" fontId="0" fillId="0" borderId="0" xfId="0" applyFont="1" applyBorder="1" applyAlignment="1"/>
    <xf numFmtId="0" fontId="0" fillId="0" borderId="0" xfId="0" applyFont="1" applyFill="1" applyBorder="1" applyAlignment="1">
      <alignment horizontal="center" vertical="center"/>
    </xf>
    <xf numFmtId="0" fontId="10" fillId="0" borderId="0" xfId="0" applyFont="1" applyFill="1" applyBorder="1" applyAlignment="1"/>
    <xf numFmtId="0" fontId="10" fillId="0" borderId="0" xfId="0" applyFont="1" applyAlignment="1">
      <alignment horizontal="center" vertical="center"/>
    </xf>
    <xf numFmtId="0" fontId="10" fillId="5" borderId="0" xfId="0" applyFont="1" applyFill="1" applyAlignment="1">
      <alignment horizontal="center" vertical="center"/>
    </xf>
    <xf numFmtId="0" fontId="10" fillId="4" borderId="0" xfId="0" applyFont="1" applyFill="1" applyAlignment="1">
      <alignment horizontal="center" vertical="center"/>
    </xf>
    <xf numFmtId="0" fontId="10" fillId="3" borderId="0" xfId="0" applyFont="1" applyFill="1" applyAlignment="1">
      <alignment horizontal="center" vertical="center"/>
    </xf>
    <xf numFmtId="0" fontId="0" fillId="5" borderId="8" xfId="0" applyFont="1" applyFill="1" applyBorder="1" applyAlignment="1">
      <alignment horizontal="center" vertical="center"/>
    </xf>
    <xf numFmtId="0" fontId="0" fillId="3" borderId="8" xfId="0" applyFont="1" applyFill="1" applyBorder="1" applyAlignment="1">
      <alignment horizontal="center" vertical="center"/>
    </xf>
    <xf numFmtId="0" fontId="35" fillId="0" borderId="10" xfId="0" applyFont="1" applyBorder="1" applyAlignment="1">
      <alignment horizontal="center" vertical="center" wrapText="1"/>
    </xf>
    <xf numFmtId="0" fontId="10" fillId="0" borderId="8" xfId="0" applyFont="1" applyBorder="1" applyAlignment="1">
      <alignment horizontal="center" vertical="center"/>
    </xf>
    <xf numFmtId="0" fontId="0" fillId="5" borderId="0" xfId="0" applyFont="1" applyFill="1" applyAlignment="1"/>
    <xf numFmtId="0" fontId="0" fillId="4" borderId="0" xfId="0" applyFont="1" applyFill="1" applyAlignment="1"/>
    <xf numFmtId="0" fontId="5" fillId="0" borderId="8" xfId="0" applyFont="1" applyBorder="1" applyAlignment="1">
      <alignment horizontal="center" vertical="center"/>
    </xf>
    <xf numFmtId="0" fontId="10" fillId="0" borderId="0" xfId="0" applyFont="1" applyAlignment="1">
      <alignment horizontal="center" vertical="center" wrapText="1"/>
    </xf>
    <xf numFmtId="0" fontId="10" fillId="10" borderId="11" xfId="0" applyFont="1" applyFill="1" applyBorder="1" applyAlignment="1">
      <alignment horizontal="center" vertical="center"/>
    </xf>
    <xf numFmtId="0" fontId="35" fillId="10" borderId="9" xfId="0" applyFont="1" applyFill="1" applyBorder="1" applyAlignment="1">
      <alignment horizontal="center" vertical="center" wrapText="1"/>
    </xf>
    <xf numFmtId="0" fontId="10" fillId="10" borderId="8" xfId="3" applyFont="1" applyFill="1" applyBorder="1" applyAlignment="1">
      <alignment horizontal="center" vertical="center" wrapText="1"/>
    </xf>
    <xf numFmtId="0" fontId="10" fillId="10" borderId="11" xfId="3" applyFont="1" applyFill="1" applyBorder="1" applyAlignment="1">
      <alignment horizontal="center" vertical="center"/>
    </xf>
    <xf numFmtId="0" fontId="35" fillId="10" borderId="9" xfId="3" applyFont="1" applyFill="1" applyBorder="1" applyAlignment="1">
      <alignment horizontal="center" vertical="center" wrapText="1"/>
    </xf>
    <xf numFmtId="0" fontId="10" fillId="10" borderId="8" xfId="3" applyFont="1" applyFill="1" applyBorder="1" applyAlignment="1">
      <alignment horizontal="center" vertical="center"/>
    </xf>
    <xf numFmtId="0" fontId="42" fillId="0" borderId="0" xfId="3" applyFont="1" applyAlignment="1"/>
    <xf numFmtId="0" fontId="10" fillId="0" borderId="8" xfId="3" applyFont="1" applyBorder="1" applyAlignment="1">
      <alignment horizontal="center" vertical="center"/>
    </xf>
    <xf numFmtId="0" fontId="35" fillId="0" borderId="10" xfId="3" applyFont="1" applyBorder="1" applyAlignment="1">
      <alignment horizontal="center" vertical="center" wrapText="1"/>
    </xf>
    <xf numFmtId="0" fontId="42" fillId="0" borderId="8" xfId="3" applyFont="1" applyBorder="1" applyAlignment="1"/>
    <xf numFmtId="0" fontId="5" fillId="0" borderId="8" xfId="3" applyFont="1" applyBorder="1" applyAlignment="1">
      <alignment horizontal="center" vertical="center"/>
    </xf>
    <xf numFmtId="0" fontId="5" fillId="5" borderId="0" xfId="3" applyFont="1" applyFill="1" applyAlignment="1"/>
    <xf numFmtId="0" fontId="42" fillId="5" borderId="0" xfId="3" applyFont="1" applyFill="1" applyAlignment="1"/>
    <xf numFmtId="0" fontId="5" fillId="4" borderId="0" xfId="3" applyFont="1" applyFill="1" applyAlignment="1"/>
    <xf numFmtId="0" fontId="42" fillId="4" borderId="0" xfId="3" applyFont="1" applyFill="1" applyAlignment="1"/>
    <xf numFmtId="0" fontId="10" fillId="10" borderId="0" xfId="3" applyFont="1" applyFill="1" applyAlignment="1"/>
    <xf numFmtId="0" fontId="10" fillId="0" borderId="0" xfId="3" applyFont="1" applyAlignment="1">
      <alignment horizontal="center" vertical="center" wrapText="1"/>
    </xf>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8" xfId="0" applyFont="1" applyFill="1" applyBorder="1" applyAlignment="1">
      <alignment horizontal="center" vertical="center" wrapText="1"/>
    </xf>
    <xf numFmtId="0" fontId="10" fillId="0" borderId="8" xfId="3" applyFont="1" applyBorder="1" applyAlignment="1">
      <alignment horizontal="center" vertical="center" wrapText="1"/>
    </xf>
    <xf numFmtId="0" fontId="10" fillId="0" borderId="8" xfId="3" applyFont="1" applyFill="1" applyBorder="1" applyAlignment="1">
      <alignment horizontal="center" vertical="center" wrapText="1"/>
    </xf>
  </cellXfs>
  <cellStyles count="4">
    <cellStyle name="Normal" xfId="0" builtinId="0"/>
    <cellStyle name="Normal 2" xfId="1"/>
    <cellStyle name="Normal 2 2" xfId="2"/>
    <cellStyle name="Normal 2 3" xfId="3"/>
  </cellStyles>
  <dxfs count="108">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s>
  <tableStyles count="0" defaultTableStyle="TableStyleMedium2" defaultPivotStyle="PivotStyleLight16"/>
  <colors>
    <mruColors>
      <color rgb="FFF4C7C3"/>
      <color rgb="FFFF3300"/>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D4" activePane="bottomRight" state="frozen"/>
      <selection pane="topRight" activeCell="B1" sqref="B1"/>
      <selection pane="bottomLeft" activeCell="A4" sqref="A4"/>
      <selection pane="bottomRight" activeCell="D2" sqref="D2:D3"/>
    </sheetView>
  </sheetViews>
  <sheetFormatPr defaultColWidth="12.58203125" defaultRowHeight="15" customHeight="1" x14ac:dyDescent="0.3"/>
  <cols>
    <col min="1" max="1" width="48.58203125" customWidth="1"/>
    <col min="2" max="2" width="8.5" style="5" customWidth="1"/>
    <col min="3" max="3" width="11" customWidth="1"/>
    <col min="4" max="4" width="9.33203125" customWidth="1"/>
    <col min="5" max="5" width="13" customWidth="1"/>
    <col min="6" max="6" width="14.33203125" customWidth="1"/>
    <col min="7" max="7" width="13.08203125" customWidth="1"/>
    <col min="8" max="8" width="7.58203125" customWidth="1"/>
    <col min="9" max="9" width="12.75" customWidth="1"/>
    <col min="10" max="10" width="9.75" customWidth="1"/>
    <col min="11" max="11" width="8.25" customWidth="1"/>
    <col min="12" max="12" width="10.08203125" customWidth="1"/>
    <col min="13" max="13" width="7.58203125" customWidth="1"/>
    <col min="14" max="14" width="9.83203125" customWidth="1"/>
    <col min="15" max="29" width="7.58203125" customWidth="1"/>
  </cols>
  <sheetData>
    <row r="1" spans="1:29" ht="14.5" x14ac:dyDescent="0.3">
      <c r="A1" s="344" t="s">
        <v>0</v>
      </c>
      <c r="B1" s="344" t="s">
        <v>633</v>
      </c>
      <c r="C1" s="344" t="s">
        <v>1</v>
      </c>
      <c r="D1" s="347" t="s">
        <v>636</v>
      </c>
      <c r="E1" s="343"/>
      <c r="F1" s="343"/>
      <c r="G1" s="343"/>
      <c r="H1" s="343"/>
      <c r="I1" s="343"/>
      <c r="J1" s="343"/>
      <c r="K1" s="343"/>
      <c r="L1" s="343"/>
      <c r="M1" s="343"/>
      <c r="N1" s="343"/>
      <c r="O1" s="343"/>
      <c r="P1" s="342"/>
      <c r="Q1" s="1"/>
      <c r="R1" s="1"/>
      <c r="S1" s="1"/>
      <c r="T1" s="1"/>
      <c r="U1" s="1"/>
      <c r="V1" s="1"/>
      <c r="W1" s="1"/>
      <c r="X1" s="1"/>
      <c r="Y1" s="1"/>
      <c r="Z1" s="1"/>
      <c r="AA1" s="1"/>
      <c r="AB1" s="1"/>
      <c r="AC1" s="1"/>
    </row>
    <row r="2" spans="1:29" ht="27" customHeight="1" x14ac:dyDescent="0.3">
      <c r="A2" s="345"/>
      <c r="B2" s="348"/>
      <c r="C2" s="345"/>
      <c r="D2" s="344" t="s">
        <v>2</v>
      </c>
      <c r="E2" s="344" t="s">
        <v>3</v>
      </c>
      <c r="F2" s="344" t="s">
        <v>4</v>
      </c>
      <c r="G2" s="344" t="s">
        <v>5</v>
      </c>
      <c r="H2" s="341" t="s">
        <v>6</v>
      </c>
      <c r="I2" s="342"/>
      <c r="J2" s="341" t="s">
        <v>7</v>
      </c>
      <c r="K2" s="343"/>
      <c r="L2" s="342"/>
      <c r="M2" s="341" t="s">
        <v>8</v>
      </c>
      <c r="N2" s="343"/>
      <c r="O2" s="343"/>
      <c r="P2" s="342"/>
      <c r="Q2" s="1"/>
      <c r="R2" s="1"/>
      <c r="S2" s="1"/>
      <c r="T2" s="1"/>
      <c r="U2" s="1"/>
      <c r="V2" s="1"/>
      <c r="W2" s="1"/>
      <c r="X2" s="1"/>
      <c r="Y2" s="1"/>
      <c r="Z2" s="1"/>
      <c r="AA2" s="1"/>
      <c r="AB2" s="1"/>
      <c r="AC2" s="1"/>
    </row>
    <row r="3" spans="1:29" ht="87" x14ac:dyDescent="0.3">
      <c r="A3" s="346"/>
      <c r="B3" s="349"/>
      <c r="C3" s="345"/>
      <c r="D3" s="345"/>
      <c r="E3" s="345"/>
      <c r="F3" s="345"/>
      <c r="G3" s="345"/>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x14ac:dyDescent="0.35">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x14ac:dyDescent="0.3">
      <c r="A596" s="338" t="s">
        <v>630</v>
      </c>
      <c r="B596" s="22"/>
      <c r="C596" s="9" t="s">
        <v>619</v>
      </c>
      <c r="D596" s="7">
        <f>COUNTIF(D4:D594,"galben")</f>
        <v>228</v>
      </c>
      <c r="E596" s="7"/>
      <c r="F596" s="7"/>
      <c r="G596" s="7"/>
      <c r="H596" s="7"/>
      <c r="I596" s="7"/>
      <c r="J596" s="7"/>
      <c r="K596" s="7"/>
      <c r="L596" s="7"/>
      <c r="M596" s="7"/>
      <c r="N596" s="7"/>
      <c r="O596" s="7"/>
      <c r="P596" s="7"/>
    </row>
    <row r="597" spans="1:16" ht="15" customHeight="1" x14ac:dyDescent="0.3">
      <c r="A597" s="339"/>
      <c r="B597" s="23"/>
      <c r="C597" s="10" t="s">
        <v>620</v>
      </c>
      <c r="D597" s="7">
        <f>COUNTIF(D4:D594,"verde")</f>
        <v>355</v>
      </c>
      <c r="E597" s="7"/>
      <c r="F597" s="7"/>
      <c r="G597" s="7"/>
      <c r="H597" s="7"/>
      <c r="I597" s="7"/>
      <c r="J597" s="7"/>
      <c r="K597" s="7"/>
      <c r="L597" s="7"/>
      <c r="M597" s="7"/>
      <c r="N597" s="7"/>
      <c r="O597" s="7"/>
      <c r="P597" s="7"/>
    </row>
    <row r="598" spans="1:16" ht="15" customHeight="1" x14ac:dyDescent="0.3">
      <c r="A598" s="340"/>
      <c r="B598" s="23"/>
      <c r="C598" s="16" t="s">
        <v>621</v>
      </c>
      <c r="D598" s="7">
        <f>COUNTIF(D4:D594,"roșu")</f>
        <v>6</v>
      </c>
      <c r="E598" s="7"/>
      <c r="F598" s="7"/>
      <c r="G598" s="7"/>
      <c r="H598" s="7"/>
      <c r="I598" s="7"/>
      <c r="J598" s="7"/>
      <c r="K598" s="7"/>
      <c r="L598" s="7"/>
      <c r="M598" s="7"/>
      <c r="N598" s="7"/>
      <c r="O598" s="7"/>
      <c r="P598" s="7"/>
    </row>
    <row r="599" spans="1:16" ht="15" customHeight="1" x14ac:dyDescent="0.3">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x14ac:dyDescent="0.3">
      <c r="A600" s="14" t="s">
        <v>622</v>
      </c>
      <c r="B600" s="24"/>
      <c r="C600" s="9" t="s">
        <v>619</v>
      </c>
      <c r="D600" s="7">
        <v>90</v>
      </c>
      <c r="E600" s="7"/>
      <c r="F600" s="7"/>
      <c r="G600" s="7"/>
      <c r="H600" s="7"/>
      <c r="I600" s="7"/>
      <c r="J600" s="7"/>
      <c r="K600" s="7"/>
      <c r="L600" s="7"/>
      <c r="M600" s="7"/>
      <c r="N600" s="7"/>
      <c r="O600" s="7"/>
      <c r="P600" s="7"/>
    </row>
    <row r="601" spans="1:16" s="5" customFormat="1" ht="15" customHeight="1" x14ac:dyDescent="0.3">
      <c r="A601" s="14" t="s">
        <v>622</v>
      </c>
      <c r="B601" s="24"/>
      <c r="C601" s="10" t="s">
        <v>620</v>
      </c>
      <c r="D601" s="7">
        <v>27</v>
      </c>
      <c r="E601" s="7"/>
      <c r="F601" s="7"/>
      <c r="G601" s="7"/>
      <c r="H601" s="7"/>
      <c r="I601" s="7"/>
      <c r="J601" s="7"/>
      <c r="K601" s="7"/>
      <c r="L601" s="7"/>
      <c r="M601" s="7"/>
      <c r="N601" s="7"/>
      <c r="O601" s="7"/>
      <c r="P601" s="7"/>
    </row>
    <row r="602" spans="1:16" s="5" customFormat="1" ht="15" customHeight="1" x14ac:dyDescent="0.3">
      <c r="A602" s="14" t="s">
        <v>622</v>
      </c>
      <c r="B602" s="24"/>
      <c r="C602" s="16" t="s">
        <v>621</v>
      </c>
      <c r="D602" s="7">
        <v>3</v>
      </c>
      <c r="E602" s="7"/>
      <c r="F602" s="7"/>
      <c r="G602" s="7"/>
      <c r="H602" s="7"/>
      <c r="I602" s="7"/>
      <c r="J602" s="7"/>
      <c r="K602" s="7"/>
      <c r="L602" s="7"/>
      <c r="M602" s="7"/>
      <c r="N602" s="7"/>
      <c r="O602" s="7"/>
      <c r="P602" s="7"/>
    </row>
    <row r="603" spans="1:16" ht="15" customHeight="1" x14ac:dyDescent="0.3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x14ac:dyDescent="0.35">
      <c r="A604" s="12" t="s">
        <v>623</v>
      </c>
      <c r="B604" s="25"/>
      <c r="C604" s="9" t="s">
        <v>619</v>
      </c>
      <c r="D604" s="7">
        <v>0</v>
      </c>
      <c r="E604" s="7"/>
      <c r="F604" s="7"/>
      <c r="G604" s="7"/>
      <c r="H604" s="7"/>
      <c r="I604" s="7"/>
      <c r="J604" s="7"/>
      <c r="K604" s="7"/>
      <c r="L604" s="7"/>
      <c r="M604" s="7"/>
      <c r="N604" s="7"/>
      <c r="O604" s="7"/>
      <c r="P604" s="7"/>
    </row>
    <row r="605" spans="1:16" s="5" customFormat="1" ht="15" customHeight="1" x14ac:dyDescent="0.35">
      <c r="A605" s="12" t="s">
        <v>623</v>
      </c>
      <c r="B605" s="25"/>
      <c r="C605" s="10" t="s">
        <v>620</v>
      </c>
      <c r="D605" s="7">
        <v>3</v>
      </c>
      <c r="E605" s="7"/>
      <c r="F605" s="7"/>
      <c r="G605" s="7"/>
      <c r="H605" s="7"/>
      <c r="I605" s="7"/>
      <c r="J605" s="7"/>
      <c r="K605" s="7"/>
      <c r="L605" s="7"/>
      <c r="M605" s="7"/>
      <c r="N605" s="7"/>
      <c r="O605" s="7"/>
      <c r="P605" s="7"/>
    </row>
    <row r="606" spans="1:16" s="5" customFormat="1"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x14ac:dyDescent="0.35">
      <c r="A608" s="12" t="s">
        <v>624</v>
      </c>
      <c r="B608" s="25"/>
      <c r="C608" s="9" t="s">
        <v>619</v>
      </c>
      <c r="D608" s="7">
        <v>4</v>
      </c>
      <c r="E608" s="7"/>
      <c r="F608" s="7"/>
      <c r="G608" s="7"/>
      <c r="H608" s="7"/>
      <c r="I608" s="7"/>
      <c r="J608" s="7"/>
      <c r="K608" s="7"/>
      <c r="L608" s="7"/>
      <c r="M608" s="7"/>
      <c r="N608" s="7"/>
      <c r="O608" s="7"/>
      <c r="P608" s="7"/>
    </row>
    <row r="609" spans="1:16" s="5" customFormat="1" ht="15" customHeight="1" x14ac:dyDescent="0.35">
      <c r="A609" s="12" t="s">
        <v>624</v>
      </c>
      <c r="B609" s="25"/>
      <c r="C609" s="10" t="s">
        <v>620</v>
      </c>
      <c r="D609" s="7">
        <v>5</v>
      </c>
      <c r="E609" s="7"/>
      <c r="F609" s="7"/>
      <c r="G609" s="7"/>
      <c r="H609" s="7"/>
      <c r="I609" s="7"/>
      <c r="J609" s="7"/>
      <c r="K609" s="7"/>
      <c r="L609" s="7"/>
      <c r="M609" s="7"/>
      <c r="N609" s="7"/>
      <c r="O609" s="7"/>
      <c r="P609" s="7"/>
    </row>
    <row r="610" spans="1:16" s="5" customFormat="1"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x14ac:dyDescent="0.35">
      <c r="A612" s="12" t="s">
        <v>625</v>
      </c>
      <c r="B612" s="25"/>
      <c r="C612" s="9" t="s">
        <v>619</v>
      </c>
      <c r="D612" s="7">
        <v>29</v>
      </c>
      <c r="E612" s="7"/>
      <c r="F612" s="7"/>
      <c r="G612" s="7"/>
      <c r="H612" s="7"/>
      <c r="I612" s="7"/>
      <c r="J612" s="7"/>
      <c r="K612" s="7"/>
      <c r="L612" s="7"/>
      <c r="M612" s="7"/>
      <c r="N612" s="7"/>
      <c r="O612" s="7"/>
      <c r="P612" s="7"/>
    </row>
    <row r="613" spans="1:16" s="5" customFormat="1" ht="15" customHeight="1" x14ac:dyDescent="0.35">
      <c r="A613" s="12" t="s">
        <v>625</v>
      </c>
      <c r="B613" s="25"/>
      <c r="C613" s="10" t="s">
        <v>620</v>
      </c>
      <c r="D613" s="7">
        <v>1</v>
      </c>
      <c r="E613" s="7"/>
      <c r="F613" s="7"/>
      <c r="G613" s="7"/>
      <c r="H613" s="7"/>
      <c r="I613" s="7"/>
      <c r="J613" s="7"/>
      <c r="K613" s="7"/>
      <c r="L613" s="7"/>
      <c r="M613" s="7"/>
      <c r="N613" s="7"/>
      <c r="O613" s="7"/>
      <c r="P613" s="7"/>
    </row>
    <row r="614" spans="1:16" s="5" customFormat="1"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x14ac:dyDescent="0.35">
      <c r="A616" s="12" t="s">
        <v>626</v>
      </c>
      <c r="B616" s="25"/>
      <c r="C616" s="9" t="s">
        <v>619</v>
      </c>
      <c r="D616" s="7">
        <v>2</v>
      </c>
      <c r="E616" s="7"/>
      <c r="F616" s="7"/>
      <c r="G616" s="7"/>
      <c r="H616" s="7"/>
      <c r="I616" s="7"/>
      <c r="J616" s="7"/>
      <c r="K616" s="7"/>
      <c r="L616" s="7"/>
      <c r="M616" s="7"/>
      <c r="N616" s="7"/>
      <c r="O616" s="7"/>
      <c r="P616" s="7"/>
    </row>
    <row r="617" spans="1:16" s="5" customFormat="1" ht="15" customHeight="1" x14ac:dyDescent="0.35">
      <c r="A617" s="12" t="s">
        <v>626</v>
      </c>
      <c r="B617" s="25"/>
      <c r="C617" s="10" t="s">
        <v>620</v>
      </c>
      <c r="D617" s="7">
        <v>1</v>
      </c>
      <c r="E617" s="7"/>
      <c r="F617" s="7"/>
      <c r="G617" s="7"/>
      <c r="H617" s="7"/>
      <c r="I617" s="7"/>
      <c r="J617" s="7"/>
      <c r="K617" s="7"/>
      <c r="L617" s="7"/>
      <c r="M617" s="7"/>
      <c r="N617" s="7"/>
      <c r="O617" s="7"/>
      <c r="P617" s="7"/>
    </row>
    <row r="618" spans="1:16" s="5" customFormat="1"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x14ac:dyDescent="0.3">
      <c r="A620" s="11" t="s">
        <v>627</v>
      </c>
      <c r="B620" s="27"/>
      <c r="C620" s="9" t="s">
        <v>619</v>
      </c>
      <c r="D620" s="7">
        <v>0</v>
      </c>
      <c r="E620" s="7"/>
      <c r="F620" s="7"/>
      <c r="G620" s="7"/>
      <c r="H620" s="7"/>
      <c r="I620" s="7"/>
      <c r="J620" s="7"/>
      <c r="K620" s="7"/>
      <c r="L620" s="7"/>
      <c r="M620" s="7"/>
      <c r="N620" s="7"/>
      <c r="O620" s="7"/>
      <c r="P620" s="7"/>
    </row>
    <row r="621" spans="1:16" s="5" customFormat="1" ht="15" customHeight="1" x14ac:dyDescent="0.3">
      <c r="A621" s="11" t="s">
        <v>627</v>
      </c>
      <c r="B621" s="27"/>
      <c r="C621" s="10" t="s">
        <v>620</v>
      </c>
      <c r="D621" s="7">
        <v>2</v>
      </c>
      <c r="E621" s="7"/>
      <c r="F621" s="7"/>
      <c r="G621" s="7"/>
      <c r="H621" s="7"/>
      <c r="I621" s="7"/>
      <c r="J621" s="7"/>
      <c r="K621" s="7"/>
      <c r="L621" s="7"/>
      <c r="M621" s="7"/>
      <c r="N621" s="7"/>
      <c r="O621" s="7"/>
      <c r="P621" s="7"/>
    </row>
    <row r="622" spans="1:16" s="5" customFormat="1"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x14ac:dyDescent="0.3">
      <c r="A624" s="11" t="s">
        <v>628</v>
      </c>
      <c r="B624" s="27"/>
      <c r="C624" s="9" t="s">
        <v>619</v>
      </c>
      <c r="D624" s="7">
        <v>3</v>
      </c>
      <c r="E624" s="7"/>
      <c r="F624" s="7"/>
      <c r="G624" s="7"/>
      <c r="H624" s="7"/>
      <c r="I624" s="7"/>
      <c r="J624" s="7"/>
      <c r="K624" s="7"/>
      <c r="L624" s="7"/>
      <c r="M624" s="7"/>
      <c r="N624" s="7"/>
      <c r="O624" s="7"/>
      <c r="P624" s="7"/>
    </row>
    <row r="625" spans="1:16" s="5" customFormat="1" ht="15" customHeight="1" x14ac:dyDescent="0.3">
      <c r="A625" s="11" t="s">
        <v>628</v>
      </c>
      <c r="B625" s="27"/>
      <c r="C625" s="10" t="s">
        <v>620</v>
      </c>
      <c r="D625" s="7">
        <v>0</v>
      </c>
      <c r="E625" s="7"/>
      <c r="F625" s="7"/>
      <c r="G625" s="7"/>
      <c r="H625" s="7"/>
      <c r="I625" s="7"/>
      <c r="J625" s="7"/>
      <c r="K625" s="7"/>
      <c r="L625" s="7"/>
      <c r="M625" s="7"/>
      <c r="N625" s="7"/>
      <c r="O625" s="7"/>
      <c r="P625" s="7"/>
    </row>
    <row r="626" spans="1:16" s="5" customFormat="1" ht="15" customHeight="1" x14ac:dyDescent="0.3">
      <c r="A626" s="11" t="s">
        <v>628</v>
      </c>
      <c r="B626" s="28"/>
      <c r="C626" s="16" t="s">
        <v>621</v>
      </c>
      <c r="D626" s="7">
        <v>0</v>
      </c>
      <c r="E626" s="7"/>
      <c r="F626" s="7"/>
      <c r="G626" s="7"/>
      <c r="H626" s="7"/>
      <c r="I626" s="7"/>
      <c r="J626" s="7"/>
      <c r="K626" s="7"/>
      <c r="L626" s="7"/>
      <c r="M626" s="7"/>
      <c r="N626" s="7"/>
      <c r="O626" s="7"/>
      <c r="P626" s="7"/>
    </row>
    <row r="627" spans="1:16" s="5" customFormat="1" ht="15" customHeight="1" x14ac:dyDescent="0.3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3">
      <c r="A636" s="13" t="s">
        <v>629</v>
      </c>
      <c r="B636" s="29"/>
      <c r="C636" s="9" t="s">
        <v>619</v>
      </c>
      <c r="D636" s="7">
        <v>100</v>
      </c>
      <c r="E636" s="7"/>
      <c r="F636" s="7"/>
      <c r="G636" s="7"/>
      <c r="H636" s="7"/>
      <c r="I636" s="7"/>
      <c r="J636" s="7"/>
      <c r="K636" s="7"/>
      <c r="L636" s="7"/>
      <c r="M636" s="7"/>
      <c r="N636" s="7"/>
      <c r="O636" s="7"/>
      <c r="P636" s="7"/>
    </row>
    <row r="637" spans="1:16" ht="15" customHeight="1" x14ac:dyDescent="0.3">
      <c r="A637" s="13" t="s">
        <v>629</v>
      </c>
      <c r="B637" s="29"/>
      <c r="C637" s="10" t="s">
        <v>620</v>
      </c>
      <c r="D637" s="7">
        <v>315</v>
      </c>
      <c r="E637" s="7"/>
      <c r="F637" s="7"/>
      <c r="G637" s="7"/>
      <c r="H637" s="7"/>
      <c r="I637" s="7"/>
      <c r="J637" s="7"/>
      <c r="K637" s="7"/>
      <c r="L637" s="7"/>
      <c r="M637" s="7"/>
      <c r="N637" s="7"/>
      <c r="O637" s="7"/>
      <c r="P637" s="7"/>
    </row>
    <row r="638" spans="1:16" ht="15" customHeight="1" x14ac:dyDescent="0.3">
      <c r="A638" s="18" t="s">
        <v>629</v>
      </c>
      <c r="B638" s="30"/>
      <c r="C638" s="16" t="s">
        <v>621</v>
      </c>
      <c r="D638" s="7">
        <v>3</v>
      </c>
      <c r="E638" s="7"/>
      <c r="F638" s="7"/>
      <c r="G638" s="7"/>
      <c r="H638" s="7"/>
      <c r="I638" s="7"/>
      <c r="J638" s="7"/>
      <c r="K638" s="7"/>
      <c r="L638" s="7"/>
      <c r="M638" s="7"/>
      <c r="N638" s="7"/>
      <c r="O638" s="7"/>
      <c r="P638" s="7"/>
    </row>
  </sheetData>
  <autoFilter ref="A3:AC638"/>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107" priority="1" operator="equal">
      <formula>"verde"</formula>
    </cfRule>
  </conditionalFormatting>
  <conditionalFormatting sqref="D1:D3">
    <cfRule type="cellIs" dxfId="106" priority="2" operator="equal">
      <formula>"galben"</formula>
    </cfRule>
  </conditionalFormatting>
  <conditionalFormatting sqref="D1:D3">
    <cfRule type="cellIs" dxfId="105"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9" activePane="bottomLeft" state="frozen"/>
      <selection pane="bottomLeft" activeCell="A635" sqref="A635"/>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44" t="s">
        <v>0</v>
      </c>
      <c r="B1" s="344" t="s">
        <v>633</v>
      </c>
      <c r="C1" s="344" t="s">
        <v>1</v>
      </c>
      <c r="D1" s="347" t="s">
        <v>648</v>
      </c>
      <c r="E1" s="343"/>
      <c r="F1" s="343"/>
      <c r="G1" s="343"/>
      <c r="H1" s="343"/>
      <c r="I1" s="343"/>
      <c r="J1" s="343"/>
      <c r="K1" s="343"/>
      <c r="L1" s="343"/>
      <c r="M1" s="343"/>
      <c r="N1" s="343"/>
      <c r="O1" s="343"/>
      <c r="P1" s="342"/>
    </row>
    <row r="2" spans="1:16" ht="27" customHeight="1" x14ac:dyDescent="0.3">
      <c r="A2" s="345"/>
      <c r="B2" s="348"/>
      <c r="C2" s="345"/>
      <c r="D2" s="344" t="s">
        <v>2</v>
      </c>
      <c r="E2" s="344" t="s">
        <v>3</v>
      </c>
      <c r="F2" s="344" t="s">
        <v>4</v>
      </c>
      <c r="G2" s="344" t="s">
        <v>5</v>
      </c>
      <c r="H2" s="341" t="s">
        <v>6</v>
      </c>
      <c r="I2" s="342"/>
      <c r="J2" s="341" t="s">
        <v>7</v>
      </c>
      <c r="K2" s="343"/>
      <c r="L2" s="342"/>
      <c r="M2" s="341" t="s">
        <v>8</v>
      </c>
      <c r="N2" s="343"/>
      <c r="O2" s="343"/>
      <c r="P2" s="342"/>
    </row>
    <row r="3" spans="1:16" ht="87" x14ac:dyDescent="0.3">
      <c r="A3" s="346"/>
      <c r="B3" s="349"/>
      <c r="C3" s="345"/>
      <c r="D3" s="350"/>
      <c r="E3" s="345"/>
      <c r="F3" s="345"/>
      <c r="G3" s="345"/>
      <c r="H3" s="81" t="s">
        <v>9</v>
      </c>
      <c r="I3" s="82" t="s">
        <v>10</v>
      </c>
      <c r="J3" s="81" t="s">
        <v>11</v>
      </c>
      <c r="K3" s="81" t="s">
        <v>12</v>
      </c>
      <c r="L3" s="81" t="s">
        <v>13</v>
      </c>
      <c r="M3" s="81" t="s">
        <v>14</v>
      </c>
      <c r="N3" s="81" t="s">
        <v>15</v>
      </c>
      <c r="O3" s="81" t="s">
        <v>16</v>
      </c>
      <c r="P3" s="81"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x14ac:dyDescent="0.35">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0</v>
      </c>
      <c r="D403" s="37"/>
      <c r="E403" s="37"/>
      <c r="F403" s="37"/>
      <c r="G403" s="37"/>
      <c r="H403" s="37"/>
      <c r="I403" s="37"/>
      <c r="J403" s="37"/>
      <c r="K403" s="37"/>
      <c r="L403" s="37"/>
      <c r="M403" s="37"/>
      <c r="N403" s="37"/>
      <c r="O403" s="37"/>
      <c r="P403" s="37"/>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3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3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0</v>
      </c>
      <c r="D550" s="37"/>
      <c r="E550" s="37"/>
      <c r="F550" s="37"/>
      <c r="G550" s="37"/>
      <c r="H550" s="37"/>
      <c r="I550" s="37"/>
      <c r="J550" s="37"/>
      <c r="K550" s="37"/>
      <c r="L550" s="37"/>
      <c r="M550" s="37"/>
      <c r="N550" s="37"/>
      <c r="O550" s="37"/>
      <c r="P550" s="37"/>
    </row>
    <row r="551" spans="1:16" ht="1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51" t="s">
        <v>618</v>
      </c>
      <c r="B595" s="352"/>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x14ac:dyDescent="0.3">
      <c r="A596" s="338" t="s">
        <v>630</v>
      </c>
      <c r="B596" s="22"/>
      <c r="C596" s="9" t="s">
        <v>619</v>
      </c>
      <c r="D596" s="69">
        <f>COUNTIF(D4:D594,"galben")</f>
        <v>229</v>
      </c>
      <c r="E596" s="7"/>
      <c r="F596" s="7"/>
      <c r="G596" s="7"/>
      <c r="H596" s="7"/>
      <c r="I596" s="97"/>
      <c r="J596" s="7"/>
      <c r="K596" s="7"/>
      <c r="L596" s="7"/>
      <c r="M596" s="7"/>
      <c r="N596" s="7"/>
      <c r="O596" s="7"/>
      <c r="P596" s="7"/>
    </row>
    <row r="597" spans="1:16" ht="15" customHeight="1" x14ac:dyDescent="0.3">
      <c r="A597" s="339"/>
      <c r="B597" s="23"/>
      <c r="C597" s="10" t="s">
        <v>620</v>
      </c>
      <c r="D597" s="69">
        <f>COUNTIF(D4:D594,"verde")</f>
        <v>354</v>
      </c>
      <c r="E597" s="7"/>
      <c r="F597" s="7"/>
      <c r="G597" s="7"/>
      <c r="H597" s="7"/>
      <c r="I597" s="97"/>
      <c r="J597" s="7"/>
      <c r="K597" s="7"/>
      <c r="L597" s="7"/>
      <c r="M597" s="7"/>
      <c r="N597" s="7"/>
      <c r="O597" s="7"/>
      <c r="P597" s="7"/>
    </row>
    <row r="598" spans="1:16" ht="15" customHeight="1" x14ac:dyDescent="0.3">
      <c r="A598" s="339"/>
      <c r="B598" s="23"/>
      <c r="C598" s="76" t="s">
        <v>643</v>
      </c>
      <c r="D598" s="69">
        <f>COUNTIF(D4:D594,"roșu Covid")</f>
        <v>5</v>
      </c>
      <c r="E598" s="7"/>
      <c r="F598" s="7"/>
      <c r="G598" s="7"/>
      <c r="H598" s="7"/>
      <c r="I598" s="97"/>
      <c r="J598" s="7"/>
      <c r="K598" s="7"/>
      <c r="L598" s="7"/>
      <c r="M598" s="7"/>
      <c r="N598" s="7"/>
      <c r="O598" s="7"/>
      <c r="P598" s="7"/>
    </row>
    <row r="599" spans="1:16" ht="15" customHeight="1" x14ac:dyDescent="0.3">
      <c r="A599" s="339"/>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4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x14ac:dyDescent="0.3">
      <c r="A602" s="14" t="s">
        <v>622</v>
      </c>
      <c r="B602" s="24"/>
      <c r="C602" s="9" t="s">
        <v>619</v>
      </c>
      <c r="D602" s="69">
        <v>89</v>
      </c>
      <c r="E602" s="7"/>
      <c r="F602" s="7"/>
      <c r="G602" s="7"/>
      <c r="H602" s="7"/>
      <c r="I602" s="97"/>
      <c r="J602" s="7"/>
      <c r="K602" s="7"/>
      <c r="L602" s="7"/>
      <c r="M602" s="7"/>
      <c r="N602" s="7"/>
      <c r="O602" s="7"/>
      <c r="P602" s="7"/>
    </row>
    <row r="603" spans="1:16" ht="15" customHeight="1" x14ac:dyDescent="0.3">
      <c r="A603" s="14" t="s">
        <v>622</v>
      </c>
      <c r="B603" s="24"/>
      <c r="C603" s="10" t="s">
        <v>620</v>
      </c>
      <c r="D603" s="69">
        <v>27</v>
      </c>
      <c r="E603" s="7"/>
      <c r="F603" s="7"/>
      <c r="G603" s="7"/>
      <c r="H603" s="7"/>
      <c r="I603" s="97"/>
      <c r="J603" s="7"/>
      <c r="K603" s="7"/>
      <c r="L603" s="7"/>
      <c r="M603" s="7"/>
      <c r="N603" s="7"/>
      <c r="O603" s="7"/>
      <c r="P603" s="7"/>
    </row>
    <row r="604" spans="1:16" ht="15" customHeight="1" x14ac:dyDescent="0.3">
      <c r="A604" s="14" t="s">
        <v>622</v>
      </c>
      <c r="B604" s="24"/>
      <c r="C604" s="76" t="s">
        <v>643</v>
      </c>
      <c r="D604" s="69">
        <v>3</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x14ac:dyDescent="0.35">
      <c r="A614" s="12" t="s">
        <v>624</v>
      </c>
      <c r="B614" s="25"/>
      <c r="C614" s="9" t="s">
        <v>619</v>
      </c>
      <c r="D614" s="69">
        <v>9</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x14ac:dyDescent="0.3">
      <c r="A656" s="13" t="s">
        <v>629</v>
      </c>
      <c r="B656" s="29"/>
      <c r="C656" s="9" t="s">
        <v>619</v>
      </c>
      <c r="D656" s="69">
        <v>99</v>
      </c>
      <c r="E656" s="7"/>
      <c r="F656" s="7"/>
      <c r="G656" s="7"/>
      <c r="H656" s="7"/>
      <c r="I656" s="97"/>
      <c r="J656" s="7"/>
      <c r="K656" s="7"/>
      <c r="L656" s="7"/>
      <c r="M656" s="7"/>
      <c r="N656" s="7"/>
      <c r="O656" s="7"/>
      <c r="P656" s="7"/>
    </row>
    <row r="657" spans="1:16" ht="15" customHeight="1" x14ac:dyDescent="0.3">
      <c r="A657" s="13" t="s">
        <v>629</v>
      </c>
      <c r="B657" s="29"/>
      <c r="C657" s="10" t="s">
        <v>620</v>
      </c>
      <c r="D657" s="69">
        <v>318</v>
      </c>
      <c r="E657" s="7"/>
      <c r="F657" s="7"/>
      <c r="G657" s="7"/>
      <c r="H657" s="7"/>
      <c r="I657" s="97"/>
      <c r="J657" s="7"/>
      <c r="K657" s="7"/>
      <c r="L657" s="7"/>
      <c r="M657" s="7"/>
      <c r="N657" s="7"/>
      <c r="O657" s="7"/>
      <c r="P657" s="7"/>
    </row>
    <row r="658" spans="1:16" ht="15" customHeight="1" x14ac:dyDescent="0.3">
      <c r="A658" s="13" t="s">
        <v>629</v>
      </c>
      <c r="B658" s="24"/>
      <c r="C658" s="76" t="s">
        <v>643</v>
      </c>
      <c r="D658" s="69">
        <v>2</v>
      </c>
      <c r="E658" s="7"/>
      <c r="F658" s="7"/>
      <c r="G658" s="7"/>
      <c r="H658" s="7"/>
      <c r="I658" s="97"/>
      <c r="J658" s="7"/>
      <c r="K658" s="7"/>
      <c r="L658" s="7"/>
      <c r="M658" s="7"/>
      <c r="N658" s="7"/>
      <c r="O658" s="7"/>
      <c r="P658" s="7"/>
    </row>
    <row r="659" spans="1:16" ht="15" customHeight="1" x14ac:dyDescent="0.3">
      <c r="A659" s="13" t="s">
        <v>629</v>
      </c>
      <c r="B659" s="24"/>
      <c r="C659" s="76" t="s">
        <v>644</v>
      </c>
      <c r="D659" s="69">
        <v>2</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32" activePane="bottomLeft" state="frozen"/>
      <selection pane="bottomLeft" activeCell="F602" sqref="F602"/>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44" t="s">
        <v>0</v>
      </c>
      <c r="B1" s="344" t="s">
        <v>633</v>
      </c>
      <c r="C1" s="344" t="s">
        <v>1</v>
      </c>
      <c r="D1" s="347" t="s">
        <v>648</v>
      </c>
      <c r="E1" s="343"/>
      <c r="F1" s="343"/>
      <c r="G1" s="343"/>
      <c r="H1" s="343"/>
      <c r="I1" s="343"/>
      <c r="J1" s="343"/>
      <c r="K1" s="343"/>
      <c r="L1" s="343"/>
      <c r="M1" s="343"/>
      <c r="N1" s="343"/>
      <c r="O1" s="343"/>
      <c r="P1" s="342"/>
    </row>
    <row r="2" spans="1:16" ht="27" customHeight="1" x14ac:dyDescent="0.3">
      <c r="A2" s="345"/>
      <c r="B2" s="348"/>
      <c r="C2" s="345"/>
      <c r="D2" s="344" t="s">
        <v>2</v>
      </c>
      <c r="E2" s="344" t="s">
        <v>3</v>
      </c>
      <c r="F2" s="344" t="s">
        <v>4</v>
      </c>
      <c r="G2" s="344" t="s">
        <v>5</v>
      </c>
      <c r="H2" s="341" t="s">
        <v>6</v>
      </c>
      <c r="I2" s="342"/>
      <c r="J2" s="341" t="s">
        <v>7</v>
      </c>
      <c r="K2" s="343"/>
      <c r="L2" s="342"/>
      <c r="M2" s="341" t="s">
        <v>8</v>
      </c>
      <c r="N2" s="343"/>
      <c r="O2" s="343"/>
      <c r="P2" s="342"/>
    </row>
    <row r="3" spans="1:16" ht="87" x14ac:dyDescent="0.3">
      <c r="A3" s="346"/>
      <c r="B3" s="349"/>
      <c r="C3" s="345"/>
      <c r="D3" s="350"/>
      <c r="E3" s="345"/>
      <c r="F3" s="345"/>
      <c r="G3" s="345"/>
      <c r="H3" s="102" t="s">
        <v>9</v>
      </c>
      <c r="I3" s="82" t="s">
        <v>10</v>
      </c>
      <c r="J3" s="102" t="s">
        <v>11</v>
      </c>
      <c r="K3" s="102" t="s">
        <v>12</v>
      </c>
      <c r="L3" s="102" t="s">
        <v>13</v>
      </c>
      <c r="M3" s="102" t="s">
        <v>14</v>
      </c>
      <c r="N3" s="102" t="s">
        <v>15</v>
      </c>
      <c r="O3" s="102" t="s">
        <v>16</v>
      </c>
      <c r="P3" s="102"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x14ac:dyDescent="0.35">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35">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3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3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51" t="s">
        <v>618</v>
      </c>
      <c r="B595" s="352"/>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x14ac:dyDescent="0.3">
      <c r="A596" s="338" t="s">
        <v>630</v>
      </c>
      <c r="B596" s="22"/>
      <c r="C596" s="9" t="s">
        <v>619</v>
      </c>
      <c r="D596" s="69">
        <f>COUNTIF(D4:D594,"galben")</f>
        <v>232</v>
      </c>
      <c r="E596" s="7"/>
      <c r="F596" s="7"/>
      <c r="G596" s="7"/>
      <c r="H596" s="7"/>
      <c r="I596" s="97"/>
      <c r="J596" s="7"/>
      <c r="K596" s="7"/>
      <c r="L596" s="7"/>
      <c r="M596" s="7"/>
      <c r="N596" s="7"/>
      <c r="O596" s="7"/>
      <c r="P596" s="7"/>
    </row>
    <row r="597" spans="1:16" ht="15" customHeight="1" x14ac:dyDescent="0.3">
      <c r="A597" s="339"/>
      <c r="B597" s="23"/>
      <c r="C597" s="10" t="s">
        <v>620</v>
      </c>
      <c r="D597" s="69">
        <f>COUNTIF(D4:D594,"verde")</f>
        <v>354</v>
      </c>
      <c r="E597" s="7"/>
      <c r="F597" s="7"/>
      <c r="G597" s="7"/>
      <c r="H597" s="7"/>
      <c r="I597" s="97"/>
      <c r="J597" s="7"/>
      <c r="K597" s="7"/>
      <c r="L597" s="7"/>
      <c r="M597" s="7"/>
      <c r="N597" s="7"/>
      <c r="O597" s="7"/>
      <c r="P597" s="7"/>
    </row>
    <row r="598" spans="1:16" ht="15" customHeight="1" x14ac:dyDescent="0.3">
      <c r="A598" s="339"/>
      <c r="B598" s="23"/>
      <c r="C598" s="76" t="s">
        <v>643</v>
      </c>
      <c r="D598" s="69">
        <f>COUNTIF(D4:D594,"roșu Covid")</f>
        <v>4</v>
      </c>
      <c r="E598" s="7"/>
      <c r="F598" s="7"/>
      <c r="G598" s="7"/>
      <c r="H598" s="7"/>
      <c r="I598" s="97"/>
      <c r="J598" s="7"/>
      <c r="K598" s="7"/>
      <c r="L598" s="7"/>
      <c r="M598" s="7"/>
      <c r="N598" s="7"/>
      <c r="O598" s="7"/>
      <c r="P598" s="7"/>
    </row>
    <row r="599" spans="1:16" ht="15" customHeight="1" x14ac:dyDescent="0.3">
      <c r="A599" s="339"/>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4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x14ac:dyDescent="0.3">
      <c r="A602" s="14" t="s">
        <v>622</v>
      </c>
      <c r="B602" s="24"/>
      <c r="C602" s="9" t="s">
        <v>619</v>
      </c>
      <c r="D602" s="69">
        <v>90</v>
      </c>
      <c r="E602" s="7"/>
      <c r="F602" s="7"/>
      <c r="G602" s="7"/>
      <c r="H602" s="7"/>
      <c r="I602" s="97"/>
      <c r="J602" s="7"/>
      <c r="K602" s="7"/>
      <c r="L602" s="7"/>
      <c r="M602" s="7"/>
      <c r="N602" s="7"/>
      <c r="O602" s="7"/>
      <c r="P602" s="7"/>
    </row>
    <row r="603" spans="1:16" ht="15" customHeight="1" x14ac:dyDescent="0.3">
      <c r="A603" s="14" t="s">
        <v>622</v>
      </c>
      <c r="B603" s="24"/>
      <c r="C603" s="10" t="s">
        <v>620</v>
      </c>
      <c r="D603" s="69">
        <v>27</v>
      </c>
      <c r="E603" s="7"/>
      <c r="F603" s="7"/>
      <c r="G603" s="7"/>
      <c r="H603" s="7"/>
      <c r="I603" s="97"/>
      <c r="J603" s="7"/>
      <c r="K603" s="7"/>
      <c r="L603" s="7"/>
      <c r="M603" s="7"/>
      <c r="N603" s="7"/>
      <c r="O603" s="7"/>
      <c r="P603" s="7"/>
    </row>
    <row r="604" spans="1:16" ht="15" customHeight="1" x14ac:dyDescent="0.3">
      <c r="A604" s="14" t="s">
        <v>622</v>
      </c>
      <c r="B604" s="24"/>
      <c r="C604" s="76" t="s">
        <v>643</v>
      </c>
      <c r="D604" s="69">
        <v>3</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x14ac:dyDescent="0.3">
      <c r="A656" s="13" t="s">
        <v>629</v>
      </c>
      <c r="B656" s="29"/>
      <c r="C656" s="9" t="s">
        <v>619</v>
      </c>
      <c r="D656" s="69">
        <v>95</v>
      </c>
      <c r="E656" s="7"/>
      <c r="F656" s="7"/>
      <c r="G656" s="7"/>
      <c r="H656" s="7"/>
      <c r="I656" s="97"/>
      <c r="J656" s="7"/>
      <c r="K656" s="7"/>
      <c r="L656" s="7"/>
      <c r="M656" s="7"/>
      <c r="N656" s="7"/>
      <c r="O656" s="7"/>
      <c r="P656" s="7"/>
    </row>
    <row r="657" spans="1:16" ht="15" customHeight="1" x14ac:dyDescent="0.3">
      <c r="A657" s="13" t="s">
        <v>629</v>
      </c>
      <c r="B657" s="29"/>
      <c r="C657" s="10" t="s">
        <v>620</v>
      </c>
      <c r="D657" s="69">
        <v>315</v>
      </c>
      <c r="E657" s="7"/>
      <c r="F657" s="7"/>
      <c r="G657" s="7"/>
      <c r="H657" s="7"/>
      <c r="I657" s="97"/>
      <c r="J657" s="7"/>
      <c r="K657" s="7"/>
      <c r="L657" s="7"/>
      <c r="M657" s="7"/>
      <c r="N657" s="7"/>
      <c r="O657" s="7"/>
      <c r="P657" s="7"/>
    </row>
    <row r="658" spans="1:16" ht="15" customHeight="1" x14ac:dyDescent="0.3">
      <c r="A658" s="13" t="s">
        <v>629</v>
      </c>
      <c r="B658" s="24"/>
      <c r="C658" s="76" t="s">
        <v>643</v>
      </c>
      <c r="D658" s="69">
        <v>1</v>
      </c>
      <c r="E658" s="7"/>
      <c r="F658" s="7"/>
      <c r="G658" s="7"/>
      <c r="H658" s="7"/>
      <c r="I658" s="97"/>
      <c r="J658" s="7"/>
      <c r="K658" s="7"/>
      <c r="L658" s="7"/>
      <c r="M658" s="7"/>
      <c r="N658" s="7"/>
      <c r="O658" s="7"/>
      <c r="P658" s="7"/>
    </row>
    <row r="659" spans="1:16" ht="15" customHeight="1" x14ac:dyDescent="0.3">
      <c r="A659" s="13" t="s">
        <v>629</v>
      </c>
      <c r="B659" s="24"/>
      <c r="C659" s="76" t="s">
        <v>644</v>
      </c>
      <c r="D659" s="69">
        <v>0</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D451" sqref="D451"/>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44" t="s">
        <v>0</v>
      </c>
      <c r="B1" s="344" t="s">
        <v>633</v>
      </c>
      <c r="C1" s="344" t="s">
        <v>1</v>
      </c>
      <c r="D1" s="347" t="s">
        <v>648</v>
      </c>
      <c r="E1" s="343"/>
      <c r="F1" s="343"/>
      <c r="G1" s="343"/>
      <c r="H1" s="343"/>
      <c r="I1" s="343"/>
      <c r="J1" s="343"/>
      <c r="K1" s="343"/>
      <c r="L1" s="343"/>
      <c r="M1" s="343"/>
      <c r="N1" s="343"/>
      <c r="O1" s="343"/>
      <c r="P1" s="342"/>
    </row>
    <row r="2" spans="1:16" ht="27" customHeight="1" x14ac:dyDescent="0.3">
      <c r="A2" s="345"/>
      <c r="B2" s="348"/>
      <c r="C2" s="345"/>
      <c r="D2" s="344" t="s">
        <v>2</v>
      </c>
      <c r="E2" s="344" t="s">
        <v>3</v>
      </c>
      <c r="F2" s="344" t="s">
        <v>4</v>
      </c>
      <c r="G2" s="344" t="s">
        <v>5</v>
      </c>
      <c r="H2" s="341" t="s">
        <v>6</v>
      </c>
      <c r="I2" s="342"/>
      <c r="J2" s="341" t="s">
        <v>7</v>
      </c>
      <c r="K2" s="343"/>
      <c r="L2" s="342"/>
      <c r="M2" s="341" t="s">
        <v>8</v>
      </c>
      <c r="N2" s="343"/>
      <c r="O2" s="343"/>
      <c r="P2" s="342"/>
    </row>
    <row r="3" spans="1:16" ht="87" x14ac:dyDescent="0.3">
      <c r="A3" s="346"/>
      <c r="B3" s="349"/>
      <c r="C3" s="345"/>
      <c r="D3" s="350"/>
      <c r="E3" s="345"/>
      <c r="F3" s="345"/>
      <c r="G3" s="345"/>
      <c r="H3" s="110" t="s">
        <v>9</v>
      </c>
      <c r="I3" s="82" t="s">
        <v>10</v>
      </c>
      <c r="J3" s="110" t="s">
        <v>11</v>
      </c>
      <c r="K3" s="110" t="s">
        <v>12</v>
      </c>
      <c r="L3" s="110" t="s">
        <v>13</v>
      </c>
      <c r="M3" s="110" t="s">
        <v>14</v>
      </c>
      <c r="N3" s="110" t="s">
        <v>15</v>
      </c>
      <c r="O3" s="110" t="s">
        <v>16</v>
      </c>
      <c r="P3" s="110"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35">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3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51" t="s">
        <v>618</v>
      </c>
      <c r="B595" s="352"/>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x14ac:dyDescent="0.3">
      <c r="A596" s="338" t="s">
        <v>630</v>
      </c>
      <c r="B596" s="22"/>
      <c r="C596" s="9" t="s">
        <v>619</v>
      </c>
      <c r="D596" s="69">
        <f>COUNTIF(D4:D594,"galben")</f>
        <v>236</v>
      </c>
      <c r="E596" s="7"/>
      <c r="F596" s="7"/>
      <c r="G596" s="7"/>
      <c r="H596" s="7"/>
      <c r="I596" s="97"/>
      <c r="J596" s="7"/>
      <c r="K596" s="7"/>
      <c r="L596" s="7"/>
      <c r="M596" s="7"/>
      <c r="N596" s="7"/>
      <c r="O596" s="7"/>
      <c r="P596" s="7"/>
    </row>
    <row r="597" spans="1:16" ht="15" customHeight="1" x14ac:dyDescent="0.3">
      <c r="A597" s="339"/>
      <c r="B597" s="23"/>
      <c r="C597" s="10" t="s">
        <v>620</v>
      </c>
      <c r="D597" s="69">
        <f>COUNTIF(D4:D594,"verde")</f>
        <v>350</v>
      </c>
      <c r="E597" s="7"/>
      <c r="F597" s="7"/>
      <c r="G597" s="7"/>
      <c r="H597" s="7"/>
      <c r="I597" s="97"/>
      <c r="J597" s="7"/>
      <c r="K597" s="7"/>
      <c r="L597" s="7"/>
      <c r="M597" s="7"/>
      <c r="N597" s="7"/>
      <c r="O597" s="7"/>
      <c r="P597" s="7"/>
    </row>
    <row r="598" spans="1:16" ht="15" customHeight="1" x14ac:dyDescent="0.3">
      <c r="A598" s="339"/>
      <c r="B598" s="23"/>
      <c r="C598" s="76" t="s">
        <v>643</v>
      </c>
      <c r="D598" s="69">
        <f>COUNTIF(D4:D594,"roșu Covid")</f>
        <v>4</v>
      </c>
      <c r="E598" s="7"/>
      <c r="F598" s="7"/>
      <c r="G598" s="7"/>
      <c r="H598" s="7"/>
      <c r="I598" s="97"/>
      <c r="J598" s="7"/>
      <c r="K598" s="7"/>
      <c r="L598" s="7"/>
      <c r="M598" s="7"/>
      <c r="N598" s="7"/>
      <c r="O598" s="7"/>
      <c r="P598" s="7"/>
    </row>
    <row r="599" spans="1:16" ht="15" customHeight="1" x14ac:dyDescent="0.3">
      <c r="A599" s="339"/>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4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x14ac:dyDescent="0.3">
      <c r="A602" s="14" t="s">
        <v>622</v>
      </c>
      <c r="B602" s="24"/>
      <c r="C602" s="9" t="s">
        <v>619</v>
      </c>
      <c r="D602" s="69">
        <v>93</v>
      </c>
      <c r="E602" s="7"/>
      <c r="F602" s="7"/>
      <c r="G602" s="7"/>
      <c r="H602" s="7"/>
      <c r="I602" s="97"/>
      <c r="J602" s="7"/>
      <c r="K602" s="7"/>
      <c r="L602" s="7"/>
      <c r="M602" s="7"/>
      <c r="N602" s="7"/>
      <c r="O602" s="7"/>
      <c r="P602" s="7"/>
    </row>
    <row r="603" spans="1:16" ht="15" customHeight="1" x14ac:dyDescent="0.3">
      <c r="A603" s="14" t="s">
        <v>622</v>
      </c>
      <c r="B603" s="24"/>
      <c r="C603" s="10" t="s">
        <v>620</v>
      </c>
      <c r="D603" s="69">
        <v>24</v>
      </c>
      <c r="E603" s="7"/>
      <c r="F603" s="7"/>
      <c r="G603" s="7"/>
      <c r="H603" s="7"/>
      <c r="I603" s="97"/>
      <c r="J603" s="7"/>
      <c r="K603" s="7"/>
      <c r="L603" s="7"/>
      <c r="M603" s="7"/>
      <c r="N603" s="7"/>
      <c r="O603" s="7"/>
      <c r="P603" s="7"/>
    </row>
    <row r="604" spans="1:16" ht="15" customHeight="1" x14ac:dyDescent="0.3">
      <c r="A604" s="14" t="s">
        <v>622</v>
      </c>
      <c r="B604" s="24"/>
      <c r="C604" s="76" t="s">
        <v>643</v>
      </c>
      <c r="D604" s="69">
        <v>3</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x14ac:dyDescent="0.3">
      <c r="A656" s="13" t="s">
        <v>629</v>
      </c>
      <c r="B656" s="29"/>
      <c r="C656" s="9" t="s">
        <v>619</v>
      </c>
      <c r="D656" s="69">
        <v>96</v>
      </c>
      <c r="E656" s="7"/>
      <c r="F656" s="7"/>
      <c r="G656" s="7"/>
      <c r="H656" s="7"/>
      <c r="I656" s="97"/>
      <c r="J656" s="7"/>
      <c r="K656" s="7"/>
      <c r="L656" s="7"/>
      <c r="M656" s="7"/>
      <c r="N656" s="7"/>
      <c r="O656" s="7"/>
      <c r="P656" s="7"/>
    </row>
    <row r="657" spans="1:16" ht="15" customHeight="1" x14ac:dyDescent="0.3">
      <c r="A657" s="13" t="s">
        <v>629</v>
      </c>
      <c r="B657" s="29"/>
      <c r="C657" s="10" t="s">
        <v>620</v>
      </c>
      <c r="D657" s="69">
        <v>314</v>
      </c>
      <c r="E657" s="7"/>
      <c r="F657" s="7"/>
      <c r="G657" s="7"/>
      <c r="H657" s="7"/>
      <c r="I657" s="97"/>
      <c r="J657" s="7"/>
      <c r="K657" s="7"/>
      <c r="L657" s="7"/>
      <c r="M657" s="7"/>
      <c r="N657" s="7"/>
      <c r="O657" s="7"/>
      <c r="P657" s="7"/>
    </row>
    <row r="658" spans="1:16" ht="15" customHeight="1" x14ac:dyDescent="0.3">
      <c r="A658" s="13" t="s">
        <v>629</v>
      </c>
      <c r="B658" s="24"/>
      <c r="C658" s="76" t="s">
        <v>643</v>
      </c>
      <c r="D658" s="69">
        <v>1</v>
      </c>
      <c r="E658" s="7"/>
      <c r="F658" s="7"/>
      <c r="G658" s="7"/>
      <c r="H658" s="7"/>
      <c r="I658" s="97"/>
      <c r="J658" s="7"/>
      <c r="K658" s="7"/>
      <c r="L658" s="7"/>
      <c r="M658" s="7"/>
      <c r="N658" s="7"/>
      <c r="O658" s="7"/>
      <c r="P658" s="7"/>
    </row>
    <row r="659" spans="1:16" ht="15" customHeight="1" x14ac:dyDescent="0.3">
      <c r="A659" s="13" t="s">
        <v>629</v>
      </c>
      <c r="B659" s="24"/>
      <c r="C659" s="76" t="s">
        <v>644</v>
      </c>
      <c r="D659" s="69">
        <v>0</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89" activePane="bottomLeft" state="frozen"/>
      <selection pane="bottomLeft" activeCell="D660" sqref="D660"/>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44" t="s">
        <v>0</v>
      </c>
      <c r="B1" s="344" t="s">
        <v>633</v>
      </c>
      <c r="C1" s="344" t="s">
        <v>1</v>
      </c>
      <c r="D1" s="347" t="s">
        <v>648</v>
      </c>
      <c r="E1" s="343"/>
      <c r="F1" s="343"/>
      <c r="G1" s="343"/>
      <c r="H1" s="343"/>
      <c r="I1" s="343"/>
      <c r="J1" s="343"/>
      <c r="K1" s="343"/>
      <c r="L1" s="343"/>
      <c r="M1" s="343"/>
      <c r="N1" s="343"/>
      <c r="O1" s="343"/>
      <c r="P1" s="342"/>
    </row>
    <row r="2" spans="1:16" ht="27" customHeight="1" x14ac:dyDescent="0.3">
      <c r="A2" s="345"/>
      <c r="B2" s="348"/>
      <c r="C2" s="345"/>
      <c r="D2" s="344" t="s">
        <v>2</v>
      </c>
      <c r="E2" s="344" t="s">
        <v>3</v>
      </c>
      <c r="F2" s="344" t="s">
        <v>4</v>
      </c>
      <c r="G2" s="344" t="s">
        <v>5</v>
      </c>
      <c r="H2" s="341" t="s">
        <v>6</v>
      </c>
      <c r="I2" s="342"/>
      <c r="J2" s="341" t="s">
        <v>7</v>
      </c>
      <c r="K2" s="343"/>
      <c r="L2" s="342"/>
      <c r="M2" s="341" t="s">
        <v>8</v>
      </c>
      <c r="N2" s="343"/>
      <c r="O2" s="343"/>
      <c r="P2" s="342"/>
    </row>
    <row r="3" spans="1:16" ht="87" x14ac:dyDescent="0.3">
      <c r="A3" s="346"/>
      <c r="B3" s="349"/>
      <c r="C3" s="345"/>
      <c r="D3" s="350"/>
      <c r="E3" s="345"/>
      <c r="F3" s="345"/>
      <c r="G3" s="345"/>
      <c r="H3" s="112" t="s">
        <v>9</v>
      </c>
      <c r="I3" s="82" t="s">
        <v>10</v>
      </c>
      <c r="J3" s="112" t="s">
        <v>11</v>
      </c>
      <c r="K3" s="112" t="s">
        <v>12</v>
      </c>
      <c r="L3" s="112" t="s">
        <v>13</v>
      </c>
      <c r="M3" s="112" t="s">
        <v>14</v>
      </c>
      <c r="N3" s="112" t="s">
        <v>15</v>
      </c>
      <c r="O3" s="112" t="s">
        <v>16</v>
      </c>
      <c r="P3" s="112"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3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x14ac:dyDescent="0.3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3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51" t="s">
        <v>618</v>
      </c>
      <c r="B595" s="352"/>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x14ac:dyDescent="0.3">
      <c r="A596" s="338" t="s">
        <v>630</v>
      </c>
      <c r="B596" s="22"/>
      <c r="C596" s="9" t="s">
        <v>619</v>
      </c>
      <c r="D596" s="69">
        <f>COUNTIF(D4:D594,"galben")</f>
        <v>268</v>
      </c>
      <c r="E596" s="7"/>
      <c r="F596" s="7"/>
      <c r="G596" s="7"/>
      <c r="H596" s="7"/>
      <c r="I596" s="97"/>
      <c r="J596" s="7"/>
      <c r="K596" s="7"/>
      <c r="L596" s="7"/>
      <c r="M596" s="7"/>
      <c r="N596" s="7"/>
      <c r="O596" s="7"/>
      <c r="P596" s="7"/>
    </row>
    <row r="597" spans="1:16" ht="15" customHeight="1" x14ac:dyDescent="0.3">
      <c r="A597" s="339"/>
      <c r="B597" s="23"/>
      <c r="C597" s="10" t="s">
        <v>620</v>
      </c>
      <c r="D597" s="69">
        <f>COUNTIF(D4:D594,"verde")</f>
        <v>308</v>
      </c>
      <c r="E597" s="7"/>
      <c r="F597" s="7"/>
      <c r="G597" s="7"/>
      <c r="H597" s="7"/>
      <c r="I597" s="97"/>
      <c r="J597" s="7"/>
      <c r="K597" s="7"/>
      <c r="L597" s="7"/>
      <c r="M597" s="7"/>
      <c r="N597" s="7"/>
      <c r="O597" s="7"/>
      <c r="P597" s="7"/>
    </row>
    <row r="598" spans="1:16" ht="15" customHeight="1" x14ac:dyDescent="0.3">
      <c r="A598" s="339"/>
      <c r="B598" s="23"/>
      <c r="C598" s="76" t="s">
        <v>643</v>
      </c>
      <c r="D598" s="69">
        <f>COUNTIF(D4:D594,"roșu Covid")</f>
        <v>12</v>
      </c>
      <c r="E598" s="7"/>
      <c r="F598" s="7"/>
      <c r="G598" s="7"/>
      <c r="H598" s="7"/>
      <c r="I598" s="97"/>
      <c r="J598" s="7"/>
      <c r="K598" s="7"/>
      <c r="L598" s="7"/>
      <c r="M598" s="7"/>
      <c r="N598" s="7"/>
      <c r="O598" s="7"/>
      <c r="P598" s="7"/>
    </row>
    <row r="599" spans="1:16" ht="15" customHeight="1" x14ac:dyDescent="0.3">
      <c r="A599" s="339"/>
      <c r="B599" s="23"/>
      <c r="C599" s="76" t="s">
        <v>644</v>
      </c>
      <c r="D599" s="69">
        <f>COUNTIF(D4:D594,"roșu incidență")</f>
        <v>2</v>
      </c>
      <c r="E599" s="7"/>
      <c r="F599" s="7"/>
      <c r="G599" s="7"/>
      <c r="H599" s="7"/>
      <c r="I599" s="97"/>
      <c r="J599" s="7"/>
      <c r="K599" s="7"/>
      <c r="L599" s="7"/>
      <c r="M599" s="7"/>
      <c r="N599" s="7"/>
      <c r="O599" s="7"/>
      <c r="P599" s="7"/>
    </row>
    <row r="600" spans="1:16" ht="15" customHeight="1" x14ac:dyDescent="0.3">
      <c r="A600" s="34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x14ac:dyDescent="0.3">
      <c r="A602" s="14" t="s">
        <v>622</v>
      </c>
      <c r="B602" s="24"/>
      <c r="C602" s="9" t="s">
        <v>619</v>
      </c>
      <c r="D602" s="69">
        <v>115</v>
      </c>
      <c r="E602" s="7"/>
      <c r="F602" s="7"/>
      <c r="G602" s="7"/>
      <c r="H602" s="7"/>
      <c r="I602" s="97"/>
      <c r="J602" s="7"/>
      <c r="K602" s="7"/>
      <c r="L602" s="7"/>
      <c r="M602" s="7"/>
      <c r="N602" s="7"/>
      <c r="O602" s="7"/>
      <c r="P602" s="7"/>
    </row>
    <row r="603" spans="1:16" ht="15" customHeight="1" x14ac:dyDescent="0.3">
      <c r="A603" s="14" t="s">
        <v>622</v>
      </c>
      <c r="B603" s="24"/>
      <c r="C603" s="10" t="s">
        <v>620</v>
      </c>
      <c r="D603" s="69">
        <v>0</v>
      </c>
      <c r="E603" s="7"/>
      <c r="F603" s="7"/>
      <c r="G603" s="7"/>
      <c r="H603" s="7"/>
      <c r="I603" s="97"/>
      <c r="J603" s="7"/>
      <c r="K603" s="7"/>
      <c r="L603" s="7"/>
      <c r="M603" s="7"/>
      <c r="N603" s="7"/>
      <c r="O603" s="7"/>
      <c r="P603" s="7"/>
    </row>
    <row r="604" spans="1:16" ht="15" customHeight="1" x14ac:dyDescent="0.3">
      <c r="A604" s="14" t="s">
        <v>622</v>
      </c>
      <c r="B604" s="24"/>
      <c r="C604" s="76" t="s">
        <v>643</v>
      </c>
      <c r="D604" s="69">
        <v>5</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x14ac:dyDescent="0.3">
      <c r="A656" s="13" t="s">
        <v>629</v>
      </c>
      <c r="B656" s="29"/>
      <c r="C656" s="9" t="s">
        <v>619</v>
      </c>
      <c r="D656" s="69">
        <v>107</v>
      </c>
      <c r="E656" s="7"/>
      <c r="F656" s="7"/>
      <c r="G656" s="7"/>
      <c r="H656" s="7"/>
      <c r="I656" s="97"/>
      <c r="J656" s="7"/>
      <c r="K656" s="7"/>
      <c r="L656" s="7"/>
      <c r="M656" s="7"/>
      <c r="N656" s="7"/>
      <c r="O656" s="7"/>
      <c r="P656" s="7"/>
    </row>
    <row r="657" spans="1:16" ht="15" customHeight="1" x14ac:dyDescent="0.3">
      <c r="A657" s="13" t="s">
        <v>629</v>
      </c>
      <c r="B657" s="29"/>
      <c r="C657" s="10" t="s">
        <v>620</v>
      </c>
      <c r="D657" s="69">
        <v>295</v>
      </c>
      <c r="E657" s="7"/>
      <c r="F657" s="7"/>
      <c r="G657" s="7"/>
      <c r="H657" s="7"/>
      <c r="I657" s="97"/>
      <c r="J657" s="7"/>
      <c r="K657" s="7"/>
      <c r="L657" s="7"/>
      <c r="M657" s="7"/>
      <c r="N657" s="7"/>
      <c r="O657" s="7"/>
      <c r="P657" s="7"/>
    </row>
    <row r="658" spans="1:16" ht="15" customHeight="1" x14ac:dyDescent="0.3">
      <c r="A658" s="13" t="s">
        <v>629</v>
      </c>
      <c r="B658" s="24"/>
      <c r="C658" s="76" t="s">
        <v>643</v>
      </c>
      <c r="D658" s="69">
        <v>7</v>
      </c>
      <c r="E658" s="7"/>
      <c r="F658" s="7"/>
      <c r="G658" s="7"/>
      <c r="H658" s="7"/>
      <c r="I658" s="97"/>
      <c r="J658" s="7"/>
      <c r="K658" s="7"/>
      <c r="L658" s="7"/>
      <c r="M658" s="7"/>
      <c r="N658" s="7"/>
      <c r="O658" s="7"/>
      <c r="P658" s="7"/>
    </row>
    <row r="659" spans="1:16" ht="15" customHeight="1" x14ac:dyDescent="0.3">
      <c r="A659" s="13" t="s">
        <v>629</v>
      </c>
      <c r="B659" s="24"/>
      <c r="C659" s="76" t="s">
        <v>644</v>
      </c>
      <c r="D659" s="69">
        <v>2</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44" t="s">
        <v>0</v>
      </c>
      <c r="B1" s="344" t="s">
        <v>633</v>
      </c>
      <c r="C1" s="344" t="s">
        <v>1</v>
      </c>
      <c r="D1" s="347" t="s">
        <v>649</v>
      </c>
      <c r="E1" s="343"/>
      <c r="F1" s="343"/>
      <c r="G1" s="343"/>
      <c r="H1" s="343"/>
      <c r="I1" s="343"/>
      <c r="J1" s="343"/>
      <c r="K1" s="343"/>
      <c r="L1" s="343"/>
      <c r="M1" s="343"/>
      <c r="N1" s="343"/>
      <c r="O1" s="343"/>
      <c r="P1" s="342"/>
    </row>
    <row r="2" spans="1:16" ht="27" customHeight="1" x14ac:dyDescent="0.3">
      <c r="A2" s="345"/>
      <c r="B2" s="348"/>
      <c r="C2" s="345"/>
      <c r="D2" s="344" t="s">
        <v>2</v>
      </c>
      <c r="E2" s="344" t="s">
        <v>3</v>
      </c>
      <c r="F2" s="344" t="s">
        <v>4</v>
      </c>
      <c r="G2" s="344" t="s">
        <v>5</v>
      </c>
      <c r="H2" s="341" t="s">
        <v>6</v>
      </c>
      <c r="I2" s="342"/>
      <c r="J2" s="341" t="s">
        <v>7</v>
      </c>
      <c r="K2" s="343"/>
      <c r="L2" s="342"/>
      <c r="M2" s="341" t="s">
        <v>8</v>
      </c>
      <c r="N2" s="343"/>
      <c r="O2" s="343"/>
      <c r="P2" s="342"/>
    </row>
    <row r="3" spans="1:16" ht="87" x14ac:dyDescent="0.3">
      <c r="A3" s="346"/>
      <c r="B3" s="349"/>
      <c r="C3" s="345"/>
      <c r="D3" s="350"/>
      <c r="E3" s="345"/>
      <c r="F3" s="345"/>
      <c r="G3" s="345"/>
      <c r="H3" s="113" t="s">
        <v>9</v>
      </c>
      <c r="I3" s="82" t="s">
        <v>10</v>
      </c>
      <c r="J3" s="113" t="s">
        <v>11</v>
      </c>
      <c r="K3" s="113" t="s">
        <v>12</v>
      </c>
      <c r="L3" s="113" t="s">
        <v>13</v>
      </c>
      <c r="M3" s="113" t="s">
        <v>14</v>
      </c>
      <c r="N3" s="113" t="s">
        <v>15</v>
      </c>
      <c r="O3" s="113" t="s">
        <v>16</v>
      </c>
      <c r="P3" s="113" t="s">
        <v>17</v>
      </c>
    </row>
    <row r="4" spans="1:16" ht="14.5" hidden="1"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hidden="1"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hidden="1"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hidden="1"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hidden="1"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hidden="1"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hidden="1"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hidden="1"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hidden="1"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hidden="1"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hidden="1"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hidden="1"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hidden="1"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3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3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35">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3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3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3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3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35">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3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3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x14ac:dyDescent="0.3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35">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x14ac:dyDescent="0.3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x14ac:dyDescent="0.35">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x14ac:dyDescent="0.3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x14ac:dyDescent="0.3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x14ac:dyDescent="0.35">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x14ac:dyDescent="0.35">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x14ac:dyDescent="0.35">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3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x14ac:dyDescent="0.3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x14ac:dyDescent="0.3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x14ac:dyDescent="0.3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x14ac:dyDescent="0.3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x14ac:dyDescent="0.3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3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x14ac:dyDescent="0.3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x14ac:dyDescent="0.35">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x14ac:dyDescent="0.35">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3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3">
      <c r="A595" s="351" t="s">
        <v>618</v>
      </c>
      <c r="B595" s="352"/>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x14ac:dyDescent="0.3">
      <c r="A596" s="338" t="s">
        <v>630</v>
      </c>
      <c r="B596" s="22"/>
      <c r="C596" s="9" t="s">
        <v>619</v>
      </c>
      <c r="D596" s="69">
        <f>COUNTIF(D4:D594,"galben")</f>
        <v>267</v>
      </c>
      <c r="E596" s="7"/>
      <c r="F596" s="7"/>
      <c r="G596" s="7"/>
      <c r="H596" s="7"/>
      <c r="I596" s="97"/>
      <c r="J596" s="7"/>
      <c r="K596" s="7"/>
      <c r="L596" s="7"/>
      <c r="M596" s="7"/>
      <c r="N596" s="7"/>
      <c r="O596" s="7"/>
      <c r="P596" s="7"/>
    </row>
    <row r="597" spans="1:16" ht="15" hidden="1" customHeight="1" x14ac:dyDescent="0.3">
      <c r="A597" s="339"/>
      <c r="B597" s="23"/>
      <c r="C597" s="10" t="s">
        <v>620</v>
      </c>
      <c r="D597" s="69">
        <f>COUNTIF(D4:D594,"verde")</f>
        <v>309</v>
      </c>
      <c r="E597" s="7"/>
      <c r="F597" s="7"/>
      <c r="G597" s="7"/>
      <c r="H597" s="7"/>
      <c r="I597" s="97"/>
      <c r="J597" s="7"/>
      <c r="K597" s="7"/>
      <c r="L597" s="7"/>
      <c r="M597" s="7"/>
      <c r="N597" s="7"/>
      <c r="O597" s="7"/>
      <c r="P597" s="7"/>
    </row>
    <row r="598" spans="1:16" ht="15" hidden="1" customHeight="1" x14ac:dyDescent="0.3">
      <c r="A598" s="339"/>
      <c r="B598" s="23"/>
      <c r="C598" s="76" t="s">
        <v>643</v>
      </c>
      <c r="D598" s="69">
        <f>COUNTIF(D4:D594,"roșu Covid")</f>
        <v>10</v>
      </c>
      <c r="E598" s="7"/>
      <c r="F598" s="7"/>
      <c r="G598" s="7"/>
      <c r="H598" s="7"/>
      <c r="I598" s="97"/>
      <c r="J598" s="7"/>
      <c r="K598" s="7"/>
      <c r="L598" s="7"/>
      <c r="M598" s="7"/>
      <c r="N598" s="7"/>
      <c r="O598" s="7"/>
      <c r="P598" s="7"/>
    </row>
    <row r="599" spans="1:16" ht="15" hidden="1" customHeight="1" x14ac:dyDescent="0.3">
      <c r="A599" s="339"/>
      <c r="B599" s="23"/>
      <c r="C599" s="76" t="s">
        <v>644</v>
      </c>
      <c r="D599" s="69">
        <f>COUNTIF(D4:D594,"roșu incidență")</f>
        <v>4</v>
      </c>
      <c r="E599" s="7"/>
      <c r="F599" s="7"/>
      <c r="G599" s="7"/>
      <c r="H599" s="7"/>
      <c r="I599" s="97"/>
      <c r="J599" s="7"/>
      <c r="K599" s="7"/>
      <c r="L599" s="7"/>
      <c r="M599" s="7"/>
      <c r="N599" s="7"/>
      <c r="O599" s="7"/>
      <c r="P599" s="7"/>
    </row>
    <row r="600" spans="1:16" ht="15" hidden="1" customHeight="1" x14ac:dyDescent="0.3">
      <c r="A600" s="340"/>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3">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x14ac:dyDescent="0.3">
      <c r="A602" s="14" t="s">
        <v>622</v>
      </c>
      <c r="B602" s="24"/>
      <c r="C602" s="9" t="s">
        <v>619</v>
      </c>
      <c r="D602" s="69">
        <v>115</v>
      </c>
      <c r="E602" s="7"/>
      <c r="F602" s="7"/>
      <c r="G602" s="7"/>
      <c r="H602" s="7"/>
      <c r="I602" s="97"/>
      <c r="J602" s="7"/>
      <c r="K602" s="7"/>
      <c r="L602" s="7"/>
      <c r="M602" s="7"/>
      <c r="N602" s="7"/>
      <c r="O602" s="7"/>
      <c r="P602" s="7"/>
    </row>
    <row r="603" spans="1:16" ht="15" hidden="1" customHeight="1" x14ac:dyDescent="0.3">
      <c r="A603" s="14" t="s">
        <v>622</v>
      </c>
      <c r="B603" s="24"/>
      <c r="C603" s="10" t="s">
        <v>620</v>
      </c>
      <c r="D603" s="69">
        <v>0</v>
      </c>
      <c r="E603" s="7"/>
      <c r="F603" s="7"/>
      <c r="G603" s="7"/>
      <c r="H603" s="7"/>
      <c r="I603" s="97"/>
      <c r="J603" s="7"/>
      <c r="K603" s="7"/>
      <c r="L603" s="7"/>
      <c r="M603" s="7"/>
      <c r="N603" s="7"/>
      <c r="O603" s="7"/>
      <c r="P603" s="7"/>
    </row>
    <row r="604" spans="1:16" ht="15" hidden="1" customHeight="1" x14ac:dyDescent="0.3">
      <c r="A604" s="14" t="s">
        <v>622</v>
      </c>
      <c r="B604" s="24"/>
      <c r="C604" s="76" t="s">
        <v>643</v>
      </c>
      <c r="D604" s="69">
        <v>5</v>
      </c>
      <c r="E604" s="7"/>
      <c r="F604" s="7"/>
      <c r="G604" s="7"/>
      <c r="H604" s="7"/>
      <c r="I604" s="97"/>
      <c r="J604" s="7"/>
      <c r="K604" s="7"/>
      <c r="L604" s="7"/>
      <c r="M604" s="7"/>
      <c r="N604" s="7"/>
      <c r="O604" s="7"/>
      <c r="P604" s="7"/>
    </row>
    <row r="605" spans="1:16" ht="15" hidden="1"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3">
      <c r="A606" s="14" t="s">
        <v>622</v>
      </c>
      <c r="B606" s="24"/>
      <c r="C606" s="76" t="s">
        <v>645</v>
      </c>
      <c r="D606" s="69">
        <v>1</v>
      </c>
      <c r="E606" s="7"/>
      <c r="F606" s="7"/>
      <c r="G606" s="7"/>
      <c r="H606" s="7"/>
      <c r="I606" s="97"/>
      <c r="J606" s="7"/>
      <c r="K606" s="7"/>
      <c r="L606" s="7"/>
      <c r="M606" s="7"/>
      <c r="N606" s="7"/>
      <c r="O606" s="7"/>
      <c r="P606" s="7"/>
    </row>
    <row r="607" spans="1:16" ht="15" hidden="1"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x14ac:dyDescent="0.35">
      <c r="A608" s="12" t="s">
        <v>623</v>
      </c>
      <c r="B608" s="25"/>
      <c r="C608" s="9" t="s">
        <v>619</v>
      </c>
      <c r="D608" s="69">
        <v>2</v>
      </c>
      <c r="E608" s="7"/>
      <c r="F608" s="7"/>
      <c r="G608" s="7"/>
      <c r="H608" s="7"/>
      <c r="I608" s="97"/>
      <c r="J608" s="7"/>
      <c r="K608" s="7"/>
      <c r="L608" s="7"/>
      <c r="M608" s="7"/>
      <c r="N608" s="7"/>
      <c r="O608" s="7"/>
      <c r="P608" s="7"/>
    </row>
    <row r="609" spans="1:16" ht="15" hidden="1" customHeight="1" x14ac:dyDescent="0.35">
      <c r="A609" s="12" t="s">
        <v>623</v>
      </c>
      <c r="B609" s="25"/>
      <c r="C609" s="10" t="s">
        <v>620</v>
      </c>
      <c r="D609" s="69">
        <v>1</v>
      </c>
      <c r="E609" s="7"/>
      <c r="F609" s="7"/>
      <c r="G609" s="7"/>
      <c r="H609" s="7"/>
      <c r="I609" s="97"/>
      <c r="J609" s="7"/>
      <c r="K609" s="7"/>
      <c r="L609" s="7"/>
      <c r="M609" s="7"/>
      <c r="N609" s="7"/>
      <c r="O609" s="7"/>
      <c r="P609" s="7"/>
    </row>
    <row r="610" spans="1:16" ht="15" hidden="1" customHeight="1" x14ac:dyDescent="0.35">
      <c r="A610" s="12" t="s">
        <v>623</v>
      </c>
      <c r="B610" s="24"/>
      <c r="C610" s="76" t="s">
        <v>643</v>
      </c>
      <c r="D610" s="69">
        <v>0</v>
      </c>
      <c r="E610" s="7"/>
      <c r="F610" s="7"/>
      <c r="G610" s="7"/>
      <c r="H610" s="7"/>
      <c r="I610" s="97"/>
      <c r="J610" s="7"/>
      <c r="K610" s="7"/>
      <c r="L610" s="7"/>
      <c r="M610" s="7"/>
      <c r="N610" s="7"/>
      <c r="O610" s="7"/>
      <c r="P610" s="7"/>
    </row>
    <row r="611" spans="1:16" ht="15" hidden="1"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35">
      <c r="A612" s="12" t="s">
        <v>623</v>
      </c>
      <c r="B612" s="24"/>
      <c r="C612" s="76" t="s">
        <v>645</v>
      </c>
      <c r="D612" s="69">
        <v>0</v>
      </c>
      <c r="E612" s="7"/>
      <c r="F612" s="7"/>
      <c r="G612" s="7"/>
      <c r="H612" s="7"/>
      <c r="I612" s="97"/>
      <c r="J612" s="7"/>
      <c r="K612" s="7"/>
      <c r="L612" s="7"/>
      <c r="M612" s="7"/>
      <c r="N612" s="7"/>
      <c r="O612" s="7"/>
      <c r="P612" s="7"/>
    </row>
    <row r="613" spans="1:16" ht="15" hidden="1" customHeight="1" x14ac:dyDescent="0.3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x14ac:dyDescent="0.35">
      <c r="A614" s="12" t="s">
        <v>624</v>
      </c>
      <c r="B614" s="25"/>
      <c r="C614" s="9" t="s">
        <v>619</v>
      </c>
      <c r="D614" s="69">
        <v>10</v>
      </c>
      <c r="E614" s="7"/>
      <c r="F614" s="7"/>
      <c r="G614" s="7"/>
      <c r="H614" s="7"/>
      <c r="I614" s="97"/>
      <c r="J614" s="7"/>
      <c r="K614" s="7"/>
      <c r="L614" s="7"/>
      <c r="M614" s="7"/>
      <c r="N614" s="7"/>
      <c r="O614" s="7"/>
      <c r="P614" s="7"/>
    </row>
    <row r="615" spans="1:16" ht="15" hidden="1" customHeight="1" x14ac:dyDescent="0.35">
      <c r="A615" s="12" t="s">
        <v>624</v>
      </c>
      <c r="B615" s="25"/>
      <c r="C615" s="10" t="s">
        <v>620</v>
      </c>
      <c r="D615" s="69">
        <v>0</v>
      </c>
      <c r="E615" s="7"/>
      <c r="F615" s="7"/>
      <c r="G615" s="7"/>
      <c r="H615" s="7"/>
      <c r="I615" s="97"/>
      <c r="J615" s="7"/>
      <c r="K615" s="7"/>
      <c r="L615" s="7"/>
      <c r="M615" s="7"/>
      <c r="N615" s="7"/>
      <c r="O615" s="7"/>
      <c r="P615" s="7"/>
    </row>
    <row r="616" spans="1:16" ht="15" hidden="1" customHeight="1" x14ac:dyDescent="0.35">
      <c r="A616" s="12" t="s">
        <v>624</v>
      </c>
      <c r="B616" s="26"/>
      <c r="C616" s="16" t="s">
        <v>643</v>
      </c>
      <c r="D616" s="69">
        <v>0</v>
      </c>
      <c r="E616" s="7"/>
      <c r="F616" s="7"/>
      <c r="G616" s="7"/>
      <c r="H616" s="7"/>
      <c r="I616" s="97"/>
      <c r="J616" s="7"/>
      <c r="K616" s="7"/>
      <c r="L616" s="7"/>
      <c r="M616" s="7"/>
      <c r="N616" s="7"/>
      <c r="O616" s="7"/>
      <c r="P616" s="7"/>
    </row>
    <row r="617" spans="1:16" ht="15" hidden="1" customHeight="1" x14ac:dyDescent="0.35">
      <c r="A617" s="12" t="s">
        <v>624</v>
      </c>
      <c r="B617" s="26"/>
      <c r="C617" s="16" t="s">
        <v>644</v>
      </c>
      <c r="D617" s="69">
        <v>0</v>
      </c>
      <c r="E617" s="7"/>
      <c r="F617" s="7"/>
      <c r="G617" s="7"/>
      <c r="H617" s="7"/>
      <c r="I617" s="97"/>
      <c r="J617" s="7"/>
      <c r="K617" s="7"/>
      <c r="L617" s="7"/>
      <c r="M617" s="7"/>
      <c r="N617" s="7"/>
      <c r="O617" s="7"/>
      <c r="P617" s="7"/>
    </row>
    <row r="618" spans="1:16" ht="15" hidden="1" customHeight="1" x14ac:dyDescent="0.35">
      <c r="A618" s="12" t="s">
        <v>624</v>
      </c>
      <c r="B618" s="26"/>
      <c r="C618" s="16" t="s">
        <v>645</v>
      </c>
      <c r="D618" s="69">
        <v>0</v>
      </c>
      <c r="E618" s="7"/>
      <c r="F618" s="7"/>
      <c r="G618" s="7"/>
      <c r="H618" s="7"/>
      <c r="I618" s="97"/>
      <c r="J618" s="7"/>
      <c r="K618" s="7"/>
      <c r="L618" s="7"/>
      <c r="M618" s="7"/>
      <c r="N618" s="7"/>
      <c r="O618" s="7"/>
      <c r="P618" s="7"/>
    </row>
    <row r="619" spans="1:16" ht="15" hidden="1" customHeight="1" x14ac:dyDescent="0.35">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x14ac:dyDescent="0.35">
      <c r="A620" s="12" t="s">
        <v>625</v>
      </c>
      <c r="B620" s="25"/>
      <c r="C620" s="9" t="s">
        <v>619</v>
      </c>
      <c r="D620" s="69">
        <v>23</v>
      </c>
      <c r="E620" s="7"/>
      <c r="F620" s="7"/>
      <c r="G620" s="7"/>
      <c r="H620" s="7"/>
      <c r="I620" s="97"/>
      <c r="J620" s="7"/>
      <c r="K620" s="7"/>
      <c r="L620" s="7"/>
      <c r="M620" s="7"/>
      <c r="N620" s="7"/>
      <c r="O620" s="7"/>
      <c r="P620" s="7"/>
    </row>
    <row r="621" spans="1:16" ht="15" hidden="1" customHeight="1" x14ac:dyDescent="0.35">
      <c r="A621" s="12" t="s">
        <v>625</v>
      </c>
      <c r="B621" s="25"/>
      <c r="C621" s="10" t="s">
        <v>620</v>
      </c>
      <c r="D621" s="69">
        <v>6</v>
      </c>
      <c r="E621" s="7"/>
      <c r="F621" s="7"/>
      <c r="G621" s="7"/>
      <c r="H621" s="7"/>
      <c r="I621" s="97"/>
      <c r="J621" s="7"/>
      <c r="K621" s="7"/>
      <c r="L621" s="7"/>
      <c r="M621" s="7"/>
      <c r="N621" s="7"/>
      <c r="O621" s="7"/>
      <c r="P621" s="7"/>
    </row>
    <row r="622" spans="1:16" ht="15" hidden="1" customHeight="1" x14ac:dyDescent="0.35">
      <c r="A622" s="12" t="s">
        <v>625</v>
      </c>
      <c r="B622" s="26"/>
      <c r="C622" s="16" t="s">
        <v>643</v>
      </c>
      <c r="D622" s="69">
        <v>0</v>
      </c>
      <c r="E622" s="7"/>
      <c r="F622" s="7"/>
      <c r="G622" s="7"/>
      <c r="H622" s="7"/>
      <c r="I622" s="97"/>
      <c r="J622" s="7"/>
      <c r="K622" s="7"/>
      <c r="L622" s="7"/>
      <c r="M622" s="7"/>
      <c r="N622" s="7"/>
      <c r="O622" s="7"/>
      <c r="P622" s="7"/>
    </row>
    <row r="623" spans="1:16" ht="15" hidden="1" customHeight="1" x14ac:dyDescent="0.35">
      <c r="A623" s="12" t="s">
        <v>625</v>
      </c>
      <c r="B623" s="26"/>
      <c r="C623" s="16" t="s">
        <v>644</v>
      </c>
      <c r="D623" s="69">
        <v>0</v>
      </c>
      <c r="E623" s="7"/>
      <c r="F623" s="7"/>
      <c r="G623" s="7"/>
      <c r="H623" s="7"/>
      <c r="I623" s="97"/>
      <c r="J623" s="7"/>
      <c r="K623" s="7"/>
      <c r="L623" s="7"/>
      <c r="M623" s="7"/>
      <c r="N623" s="7"/>
      <c r="O623" s="7"/>
      <c r="P623" s="7"/>
    </row>
    <row r="624" spans="1:16" ht="15" hidden="1" customHeight="1" x14ac:dyDescent="0.35">
      <c r="A624" s="12" t="s">
        <v>625</v>
      </c>
      <c r="B624" s="26"/>
      <c r="C624" s="16" t="s">
        <v>645</v>
      </c>
      <c r="D624" s="69">
        <v>0</v>
      </c>
      <c r="E624" s="7"/>
      <c r="F624" s="7"/>
      <c r="G624" s="7"/>
      <c r="H624" s="7"/>
      <c r="I624" s="97"/>
      <c r="J624" s="7"/>
      <c r="K624" s="7"/>
      <c r="L624" s="7"/>
      <c r="M624" s="7"/>
      <c r="N624" s="7"/>
      <c r="O624" s="7"/>
      <c r="P624" s="7"/>
    </row>
    <row r="625" spans="1:16" ht="15" hidden="1" customHeight="1" x14ac:dyDescent="0.3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x14ac:dyDescent="0.35">
      <c r="A626" s="12" t="s">
        <v>626</v>
      </c>
      <c r="B626" s="25"/>
      <c r="C626" s="9" t="s">
        <v>619</v>
      </c>
      <c r="D626" s="69">
        <v>2</v>
      </c>
      <c r="E626" s="7"/>
      <c r="F626" s="7"/>
      <c r="G626" s="7"/>
      <c r="H626" s="7"/>
      <c r="I626" s="97"/>
      <c r="J626" s="7"/>
      <c r="K626" s="7"/>
      <c r="L626" s="7"/>
      <c r="M626" s="7"/>
      <c r="N626" s="7"/>
      <c r="O626" s="7"/>
      <c r="P626" s="7"/>
    </row>
    <row r="627" spans="1:16" ht="15" hidden="1" customHeight="1" x14ac:dyDescent="0.35">
      <c r="A627" s="12" t="s">
        <v>626</v>
      </c>
      <c r="B627" s="25"/>
      <c r="C627" s="10" t="s">
        <v>620</v>
      </c>
      <c r="D627" s="69">
        <v>1</v>
      </c>
      <c r="E627" s="7"/>
      <c r="F627" s="7"/>
      <c r="G627" s="7"/>
      <c r="H627" s="7"/>
      <c r="I627" s="97"/>
      <c r="J627" s="7"/>
      <c r="K627" s="7"/>
      <c r="L627" s="7"/>
      <c r="M627" s="7"/>
      <c r="N627" s="7"/>
      <c r="O627" s="7"/>
      <c r="P627" s="7"/>
    </row>
    <row r="628" spans="1:16" ht="15" hidden="1" customHeight="1" x14ac:dyDescent="0.35">
      <c r="A628" s="12" t="s">
        <v>626</v>
      </c>
      <c r="B628" s="26"/>
      <c r="C628" s="16" t="s">
        <v>643</v>
      </c>
      <c r="D628" s="69">
        <v>0</v>
      </c>
      <c r="E628" s="7"/>
      <c r="F628" s="7"/>
      <c r="G628" s="7"/>
      <c r="H628" s="7"/>
      <c r="I628" s="97"/>
      <c r="J628" s="7"/>
      <c r="K628" s="7"/>
      <c r="L628" s="7"/>
      <c r="M628" s="7"/>
      <c r="N628" s="7"/>
      <c r="O628" s="7"/>
      <c r="P628" s="7"/>
    </row>
    <row r="629" spans="1:16" ht="15" hidden="1" customHeight="1" x14ac:dyDescent="0.35">
      <c r="A629" s="12" t="s">
        <v>626</v>
      </c>
      <c r="B629" s="26"/>
      <c r="C629" s="16" t="s">
        <v>644</v>
      </c>
      <c r="D629" s="69">
        <v>0</v>
      </c>
      <c r="E629" s="7"/>
      <c r="F629" s="7"/>
      <c r="G629" s="7"/>
      <c r="H629" s="7"/>
      <c r="I629" s="97"/>
      <c r="J629" s="7"/>
      <c r="K629" s="7"/>
      <c r="L629" s="7"/>
      <c r="M629" s="7"/>
      <c r="N629" s="7"/>
      <c r="O629" s="7"/>
      <c r="P629" s="7"/>
    </row>
    <row r="630" spans="1:16" ht="15" hidden="1" customHeight="1" x14ac:dyDescent="0.35">
      <c r="A630" s="12" t="s">
        <v>626</v>
      </c>
      <c r="B630" s="26"/>
      <c r="C630" s="16" t="s">
        <v>645</v>
      </c>
      <c r="D630" s="69">
        <v>0</v>
      </c>
      <c r="E630" s="7"/>
      <c r="F630" s="7"/>
      <c r="G630" s="7"/>
      <c r="H630" s="7"/>
      <c r="I630" s="97"/>
      <c r="J630" s="7"/>
      <c r="K630" s="7"/>
      <c r="L630" s="7"/>
      <c r="M630" s="7"/>
      <c r="N630" s="7"/>
      <c r="O630" s="7"/>
      <c r="P630" s="7"/>
    </row>
    <row r="631" spans="1:16" ht="15" hidden="1"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x14ac:dyDescent="0.3">
      <c r="A632" s="11" t="s">
        <v>627</v>
      </c>
      <c r="B632" s="27"/>
      <c r="C632" s="9" t="s">
        <v>619</v>
      </c>
      <c r="D632" s="69">
        <v>0</v>
      </c>
      <c r="E632" s="7"/>
      <c r="F632" s="7"/>
      <c r="G632" s="7"/>
      <c r="H632" s="7"/>
      <c r="I632" s="97"/>
      <c r="J632" s="7"/>
      <c r="K632" s="7"/>
      <c r="L632" s="7"/>
      <c r="M632" s="7"/>
      <c r="N632" s="7"/>
      <c r="O632" s="7"/>
      <c r="P632" s="7"/>
    </row>
    <row r="633" spans="1:16" ht="15" hidden="1" customHeight="1" x14ac:dyDescent="0.3">
      <c r="A633" s="11" t="s">
        <v>627</v>
      </c>
      <c r="B633" s="27"/>
      <c r="C633" s="10" t="s">
        <v>620</v>
      </c>
      <c r="D633" s="69">
        <v>2</v>
      </c>
      <c r="E633" s="7"/>
      <c r="F633" s="7"/>
      <c r="G633" s="7"/>
      <c r="H633" s="7"/>
      <c r="I633" s="97"/>
      <c r="J633" s="7"/>
      <c r="K633" s="7"/>
      <c r="L633" s="7"/>
      <c r="M633" s="7"/>
      <c r="N633" s="7"/>
      <c r="O633" s="7"/>
      <c r="P633" s="7"/>
    </row>
    <row r="634" spans="1:16" ht="15" hidden="1" customHeight="1" x14ac:dyDescent="0.3">
      <c r="A634" s="11" t="s">
        <v>627</v>
      </c>
      <c r="B634" s="28"/>
      <c r="C634" s="16" t="s">
        <v>643</v>
      </c>
      <c r="D634" s="69">
        <v>0</v>
      </c>
      <c r="E634" s="7"/>
      <c r="F634" s="7"/>
      <c r="G634" s="7"/>
      <c r="H634" s="7"/>
      <c r="I634" s="97"/>
      <c r="J634" s="7"/>
      <c r="K634" s="7"/>
      <c r="L634" s="7"/>
      <c r="M634" s="7"/>
      <c r="N634" s="7"/>
      <c r="O634" s="7"/>
      <c r="P634" s="7"/>
    </row>
    <row r="635" spans="1:16" ht="15" hidden="1" customHeight="1" x14ac:dyDescent="0.3">
      <c r="A635" s="11" t="s">
        <v>627</v>
      </c>
      <c r="B635" s="28"/>
      <c r="C635" s="16" t="s">
        <v>644</v>
      </c>
      <c r="D635" s="69">
        <v>0</v>
      </c>
      <c r="E635" s="7"/>
      <c r="F635" s="7"/>
      <c r="G635" s="7"/>
      <c r="H635" s="7"/>
      <c r="I635" s="97"/>
      <c r="J635" s="7"/>
      <c r="K635" s="7"/>
      <c r="L635" s="7"/>
      <c r="M635" s="7"/>
      <c r="N635" s="7"/>
      <c r="O635" s="7"/>
      <c r="P635" s="7"/>
    </row>
    <row r="636" spans="1:16" ht="15" hidden="1" customHeight="1" x14ac:dyDescent="0.3">
      <c r="A636" s="11" t="s">
        <v>627</v>
      </c>
      <c r="B636" s="28"/>
      <c r="C636" s="16" t="s">
        <v>645</v>
      </c>
      <c r="D636" s="69">
        <v>0</v>
      </c>
      <c r="E636" s="7"/>
      <c r="F636" s="7"/>
      <c r="G636" s="7"/>
      <c r="H636" s="7"/>
      <c r="I636" s="97"/>
      <c r="J636" s="7"/>
      <c r="K636" s="7"/>
      <c r="L636" s="7"/>
      <c r="M636" s="7"/>
      <c r="N636" s="7"/>
      <c r="O636" s="7"/>
      <c r="P636" s="7"/>
    </row>
    <row r="637" spans="1:16" ht="15" hidden="1"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x14ac:dyDescent="0.3">
      <c r="A638" s="11" t="s">
        <v>628</v>
      </c>
      <c r="B638" s="27"/>
      <c r="C638" s="9" t="s">
        <v>619</v>
      </c>
      <c r="D638" s="69">
        <v>3</v>
      </c>
      <c r="E638" s="7"/>
      <c r="F638" s="7"/>
      <c r="G638" s="7"/>
      <c r="H638" s="7"/>
      <c r="I638" s="97"/>
      <c r="J638" s="7"/>
      <c r="K638" s="7"/>
      <c r="L638" s="7"/>
      <c r="M638" s="7"/>
      <c r="N638" s="7"/>
      <c r="O638" s="7"/>
      <c r="P638" s="7"/>
    </row>
    <row r="639" spans="1:16" ht="15" hidden="1" customHeight="1" x14ac:dyDescent="0.3">
      <c r="A639" s="11" t="s">
        <v>628</v>
      </c>
      <c r="B639" s="27"/>
      <c r="C639" s="10" t="s">
        <v>620</v>
      </c>
      <c r="D639" s="69">
        <v>0</v>
      </c>
      <c r="E639" s="7"/>
      <c r="F639" s="7"/>
      <c r="G639" s="7"/>
      <c r="H639" s="7"/>
      <c r="I639" s="97"/>
      <c r="J639" s="7"/>
      <c r="K639" s="7"/>
      <c r="L639" s="7"/>
      <c r="M639" s="7"/>
      <c r="N639" s="7"/>
      <c r="O639" s="7"/>
      <c r="P639" s="7"/>
    </row>
    <row r="640" spans="1:16" ht="15" hidden="1" customHeight="1" x14ac:dyDescent="0.3">
      <c r="A640" s="11" t="s">
        <v>628</v>
      </c>
      <c r="B640" s="28"/>
      <c r="C640" s="16" t="s">
        <v>643</v>
      </c>
      <c r="D640" s="69">
        <v>0</v>
      </c>
      <c r="E640" s="7"/>
      <c r="F640" s="7"/>
      <c r="G640" s="7"/>
      <c r="H640" s="7"/>
      <c r="I640" s="97"/>
      <c r="J640" s="7"/>
      <c r="K640" s="7"/>
      <c r="L640" s="7"/>
      <c r="M640" s="7"/>
      <c r="N640" s="7"/>
      <c r="O640" s="7"/>
      <c r="P640" s="7"/>
    </row>
    <row r="641" spans="1:16" ht="15" hidden="1" customHeight="1" x14ac:dyDescent="0.3">
      <c r="A641" s="11" t="s">
        <v>628</v>
      </c>
      <c r="B641" s="28"/>
      <c r="C641" s="16" t="s">
        <v>644</v>
      </c>
      <c r="D641" s="69">
        <v>0</v>
      </c>
      <c r="E641" s="7"/>
      <c r="F641" s="7"/>
      <c r="G641" s="7"/>
      <c r="H641" s="7"/>
      <c r="I641" s="97"/>
      <c r="J641" s="7"/>
      <c r="K641" s="7"/>
      <c r="L641" s="7"/>
      <c r="M641" s="7"/>
      <c r="N641" s="7"/>
      <c r="O641" s="7"/>
      <c r="P641" s="7"/>
    </row>
    <row r="642" spans="1:16" ht="15" hidden="1" customHeight="1" x14ac:dyDescent="0.3">
      <c r="A642" s="11" t="s">
        <v>628</v>
      </c>
      <c r="B642" s="28"/>
      <c r="C642" s="16" t="s">
        <v>645</v>
      </c>
      <c r="D642" s="69">
        <v>0</v>
      </c>
      <c r="E642" s="7"/>
      <c r="F642" s="7"/>
      <c r="G642" s="7"/>
      <c r="H642" s="7"/>
      <c r="I642" s="97"/>
      <c r="J642" s="7"/>
      <c r="K642" s="7"/>
      <c r="L642" s="7"/>
      <c r="M642" s="7"/>
      <c r="N642" s="7"/>
      <c r="O642" s="7"/>
      <c r="P642" s="7"/>
    </row>
    <row r="643" spans="1:16" ht="15" hidden="1"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x14ac:dyDescent="0.35">
      <c r="A644" s="15" t="s">
        <v>631</v>
      </c>
      <c r="B644" s="31"/>
      <c r="C644" s="9" t="s">
        <v>619</v>
      </c>
      <c r="D644" s="69">
        <v>1</v>
      </c>
      <c r="E644" s="7"/>
      <c r="F644" s="7"/>
      <c r="G644" s="7"/>
      <c r="H644" s="7"/>
      <c r="I644" s="97"/>
      <c r="J644" s="7"/>
      <c r="K644" s="7"/>
      <c r="L644" s="7"/>
      <c r="M644" s="7"/>
      <c r="N644" s="7"/>
      <c r="O644" s="7"/>
      <c r="P644" s="7"/>
    </row>
    <row r="645" spans="1:16" ht="15" hidden="1" customHeight="1" x14ac:dyDescent="0.35">
      <c r="A645" s="15" t="s">
        <v>631</v>
      </c>
      <c r="B645" s="31"/>
      <c r="C645" s="10" t="s">
        <v>620</v>
      </c>
      <c r="D645" s="69">
        <v>2</v>
      </c>
      <c r="E645" s="7"/>
      <c r="F645" s="7"/>
      <c r="G645" s="7"/>
      <c r="H645" s="7"/>
      <c r="I645" s="97"/>
      <c r="J645" s="7"/>
      <c r="K645" s="7"/>
      <c r="L645" s="7"/>
      <c r="M645" s="7"/>
      <c r="N645" s="7"/>
      <c r="O645" s="7"/>
      <c r="P645" s="7"/>
    </row>
    <row r="646" spans="1:16" ht="15" hidden="1" customHeight="1" x14ac:dyDescent="0.35">
      <c r="A646" s="15" t="s">
        <v>631</v>
      </c>
      <c r="B646" s="31"/>
      <c r="C646" s="16" t="s">
        <v>643</v>
      </c>
      <c r="D646" s="69">
        <v>0</v>
      </c>
      <c r="E646" s="7"/>
      <c r="F646" s="7"/>
      <c r="G646" s="7"/>
      <c r="H646" s="7"/>
      <c r="I646" s="97"/>
      <c r="J646" s="7"/>
      <c r="K646" s="7"/>
      <c r="L646" s="7"/>
      <c r="M646" s="7"/>
      <c r="N646" s="7"/>
      <c r="O646" s="7"/>
      <c r="P646" s="7"/>
    </row>
    <row r="647" spans="1:16" ht="15" hidden="1" customHeight="1" x14ac:dyDescent="0.35">
      <c r="A647" s="15" t="s">
        <v>631</v>
      </c>
      <c r="B647" s="31"/>
      <c r="C647" s="16" t="s">
        <v>644</v>
      </c>
      <c r="D647" s="69">
        <v>0</v>
      </c>
      <c r="E647" s="7"/>
      <c r="F647" s="7"/>
      <c r="G647" s="7"/>
      <c r="H647" s="7"/>
      <c r="I647" s="97"/>
      <c r="J647" s="7"/>
      <c r="K647" s="7"/>
      <c r="L647" s="7"/>
      <c r="M647" s="7"/>
      <c r="N647" s="7"/>
      <c r="O647" s="7"/>
      <c r="P647" s="7"/>
    </row>
    <row r="648" spans="1:16" ht="15" hidden="1" customHeight="1" x14ac:dyDescent="0.35">
      <c r="A648" s="15" t="s">
        <v>631</v>
      </c>
      <c r="B648" s="31"/>
      <c r="C648" s="16" t="s">
        <v>645</v>
      </c>
      <c r="D648" s="69">
        <v>0</v>
      </c>
      <c r="E648" s="7"/>
      <c r="F648" s="7"/>
      <c r="G648" s="7"/>
      <c r="H648" s="7"/>
      <c r="I648" s="97"/>
      <c r="J648" s="7"/>
      <c r="K648" s="7"/>
      <c r="L648" s="7"/>
      <c r="M648" s="7"/>
      <c r="N648" s="7"/>
      <c r="O648" s="7"/>
      <c r="P648" s="7"/>
    </row>
    <row r="649" spans="1:16" ht="15" hidden="1"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x14ac:dyDescent="0.35">
      <c r="A650" s="15" t="s">
        <v>632</v>
      </c>
      <c r="B650" s="31"/>
      <c r="C650" s="9" t="s">
        <v>619</v>
      </c>
      <c r="D650" s="69">
        <v>4</v>
      </c>
      <c r="E650" s="7"/>
      <c r="F650" s="7"/>
      <c r="G650" s="7"/>
      <c r="H650" s="7"/>
      <c r="I650" s="97"/>
      <c r="J650" s="7"/>
      <c r="K650" s="7"/>
      <c r="L650" s="7"/>
      <c r="M650" s="7"/>
      <c r="N650" s="7"/>
      <c r="O650" s="7"/>
      <c r="P650" s="7"/>
    </row>
    <row r="651" spans="1:16" ht="15" hidden="1" customHeight="1" x14ac:dyDescent="0.35">
      <c r="A651" s="15" t="s">
        <v>632</v>
      </c>
      <c r="B651" s="31"/>
      <c r="C651" s="10" t="s">
        <v>620</v>
      </c>
      <c r="D651" s="69">
        <v>1</v>
      </c>
      <c r="E651" s="7"/>
      <c r="F651" s="7"/>
      <c r="G651" s="7"/>
      <c r="H651" s="7"/>
      <c r="I651" s="97"/>
      <c r="J651" s="7"/>
      <c r="K651" s="7"/>
      <c r="L651" s="7"/>
      <c r="M651" s="7"/>
      <c r="N651" s="7"/>
      <c r="O651" s="7"/>
      <c r="P651" s="7"/>
    </row>
    <row r="652" spans="1:16" ht="15" hidden="1" customHeight="1" x14ac:dyDescent="0.35">
      <c r="A652" s="15" t="s">
        <v>632</v>
      </c>
      <c r="B652" s="31"/>
      <c r="C652" s="16" t="s">
        <v>643</v>
      </c>
      <c r="D652" s="69">
        <v>0</v>
      </c>
      <c r="E652" s="7"/>
      <c r="F652" s="7"/>
      <c r="G652" s="7"/>
      <c r="H652" s="7"/>
      <c r="I652" s="97"/>
      <c r="J652" s="7"/>
      <c r="K652" s="7"/>
      <c r="L652" s="7"/>
      <c r="M652" s="7"/>
      <c r="N652" s="7"/>
      <c r="O652" s="7"/>
      <c r="P652" s="7"/>
    </row>
    <row r="653" spans="1:16" ht="15" hidden="1" customHeight="1" x14ac:dyDescent="0.35">
      <c r="A653" s="15" t="s">
        <v>632</v>
      </c>
      <c r="B653" s="31"/>
      <c r="C653" s="16" t="s">
        <v>644</v>
      </c>
      <c r="D653" s="69">
        <v>0</v>
      </c>
      <c r="E653" s="7"/>
      <c r="F653" s="7"/>
      <c r="G653" s="7"/>
      <c r="H653" s="7"/>
      <c r="I653" s="97"/>
      <c r="J653" s="7"/>
      <c r="K653" s="7"/>
      <c r="L653" s="7"/>
      <c r="M653" s="7"/>
      <c r="N653" s="7"/>
      <c r="O653" s="7"/>
      <c r="P653" s="7"/>
    </row>
    <row r="654" spans="1:16" ht="15" hidden="1" customHeight="1" x14ac:dyDescent="0.35">
      <c r="A654" s="15" t="s">
        <v>632</v>
      </c>
      <c r="B654" s="31"/>
      <c r="C654" s="16" t="s">
        <v>645</v>
      </c>
      <c r="D654" s="69">
        <v>0</v>
      </c>
      <c r="E654" s="7"/>
      <c r="F654" s="7"/>
      <c r="G654" s="7"/>
      <c r="H654" s="7"/>
      <c r="I654" s="97"/>
      <c r="J654" s="7"/>
      <c r="K654" s="7"/>
      <c r="L654" s="7"/>
      <c r="M654" s="7"/>
      <c r="N654" s="7"/>
      <c r="O654" s="7"/>
      <c r="P654" s="7"/>
    </row>
    <row r="655" spans="1:16" ht="15" hidden="1" customHeight="1" x14ac:dyDescent="0.3">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x14ac:dyDescent="0.3">
      <c r="A656" s="13" t="s">
        <v>629</v>
      </c>
      <c r="B656" s="29"/>
      <c r="C656" s="9" t="s">
        <v>619</v>
      </c>
      <c r="D656" s="69">
        <v>106</v>
      </c>
      <c r="E656" s="7"/>
      <c r="F656" s="7"/>
      <c r="G656" s="7"/>
      <c r="H656" s="7"/>
      <c r="I656" s="97"/>
      <c r="J656" s="7"/>
      <c r="K656" s="7"/>
      <c r="L656" s="7"/>
      <c r="M656" s="7"/>
      <c r="N656" s="7"/>
      <c r="O656" s="7"/>
      <c r="P656" s="7"/>
    </row>
    <row r="657" spans="1:16" ht="15" hidden="1" customHeight="1" x14ac:dyDescent="0.3">
      <c r="A657" s="13" t="s">
        <v>629</v>
      </c>
      <c r="B657" s="29"/>
      <c r="C657" s="10" t="s">
        <v>620</v>
      </c>
      <c r="D657" s="69">
        <v>296</v>
      </c>
      <c r="E657" s="7"/>
      <c r="F657" s="7"/>
      <c r="G657" s="7"/>
      <c r="H657" s="7"/>
      <c r="I657" s="97"/>
      <c r="J657" s="7"/>
      <c r="K657" s="7"/>
      <c r="L657" s="7"/>
      <c r="M657" s="7"/>
      <c r="N657" s="7"/>
      <c r="O657" s="7"/>
      <c r="P657" s="7"/>
    </row>
    <row r="658" spans="1:16" ht="15" hidden="1" customHeight="1" x14ac:dyDescent="0.3">
      <c r="A658" s="13" t="s">
        <v>629</v>
      </c>
      <c r="B658" s="24"/>
      <c r="C658" s="76" t="s">
        <v>643</v>
      </c>
      <c r="D658" s="69">
        <v>5</v>
      </c>
      <c r="E658" s="7"/>
      <c r="F658" s="7"/>
      <c r="G658" s="7"/>
      <c r="H658" s="7"/>
      <c r="I658" s="97"/>
      <c r="J658" s="7"/>
      <c r="K658" s="7"/>
      <c r="L658" s="7"/>
      <c r="M658" s="7"/>
      <c r="N658" s="7"/>
      <c r="O658" s="7"/>
      <c r="P658" s="7"/>
    </row>
    <row r="659" spans="1:16" ht="15" hidden="1" customHeight="1" x14ac:dyDescent="0.3">
      <c r="A659" s="13" t="s">
        <v>629</v>
      </c>
      <c r="B659" s="24"/>
      <c r="C659" s="76" t="s">
        <v>644</v>
      </c>
      <c r="D659" s="69">
        <v>4</v>
      </c>
      <c r="E659" s="7"/>
      <c r="F659" s="7"/>
      <c r="G659" s="7"/>
      <c r="H659" s="7"/>
      <c r="I659" s="97"/>
      <c r="J659" s="7"/>
      <c r="K659" s="7"/>
      <c r="L659" s="7"/>
      <c r="M659" s="7"/>
      <c r="N659" s="7"/>
      <c r="O659" s="7"/>
      <c r="P659" s="7"/>
    </row>
    <row r="660" spans="1:16" ht="15" hidden="1" customHeight="1" x14ac:dyDescent="0.3">
      <c r="A660" s="13" t="s">
        <v>629</v>
      </c>
      <c r="B660" s="24"/>
      <c r="C660" s="76" t="s">
        <v>645</v>
      </c>
      <c r="D660" s="69">
        <v>0</v>
      </c>
      <c r="E660" s="7"/>
      <c r="F660" s="7"/>
      <c r="G660" s="7"/>
      <c r="H660" s="7"/>
      <c r="I660" s="97"/>
      <c r="J660" s="7"/>
      <c r="K660" s="7"/>
      <c r="L660" s="7"/>
      <c r="M660" s="7"/>
      <c r="N660" s="7"/>
      <c r="O660" s="7"/>
      <c r="P660" s="7"/>
    </row>
  </sheetData>
  <autoFilter ref="A3:P66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63" activePane="bottomLeft" state="frozen"/>
      <selection pane="bottomLeft" activeCell="D659" sqref="D659"/>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44" t="s">
        <v>0</v>
      </c>
      <c r="B1" s="344" t="s">
        <v>633</v>
      </c>
      <c r="C1" s="344" t="s">
        <v>1</v>
      </c>
      <c r="D1" s="347" t="s">
        <v>649</v>
      </c>
      <c r="E1" s="343"/>
      <c r="F1" s="343"/>
      <c r="G1" s="343"/>
      <c r="H1" s="343"/>
      <c r="I1" s="343"/>
      <c r="J1" s="343"/>
      <c r="K1" s="343"/>
      <c r="L1" s="343"/>
      <c r="M1" s="343"/>
      <c r="N1" s="343"/>
      <c r="O1" s="343"/>
      <c r="P1" s="342"/>
    </row>
    <row r="2" spans="1:16" ht="27" customHeight="1" x14ac:dyDescent="0.3">
      <c r="A2" s="345"/>
      <c r="B2" s="348"/>
      <c r="C2" s="345"/>
      <c r="D2" s="344" t="s">
        <v>2</v>
      </c>
      <c r="E2" s="344" t="s">
        <v>3</v>
      </c>
      <c r="F2" s="344" t="s">
        <v>4</v>
      </c>
      <c r="G2" s="344" t="s">
        <v>5</v>
      </c>
      <c r="H2" s="341" t="s">
        <v>6</v>
      </c>
      <c r="I2" s="342"/>
      <c r="J2" s="341" t="s">
        <v>7</v>
      </c>
      <c r="K2" s="343"/>
      <c r="L2" s="342"/>
      <c r="M2" s="341" t="s">
        <v>8</v>
      </c>
      <c r="N2" s="343"/>
      <c r="O2" s="343"/>
      <c r="P2" s="342"/>
    </row>
    <row r="3" spans="1:16" ht="87" x14ac:dyDescent="0.3">
      <c r="A3" s="346"/>
      <c r="B3" s="349"/>
      <c r="C3" s="345"/>
      <c r="D3" s="350"/>
      <c r="E3" s="345"/>
      <c r="F3" s="345"/>
      <c r="G3" s="345"/>
      <c r="H3" s="114" t="s">
        <v>9</v>
      </c>
      <c r="I3" s="82" t="s">
        <v>10</v>
      </c>
      <c r="J3" s="114" t="s">
        <v>11</v>
      </c>
      <c r="K3" s="114" t="s">
        <v>12</v>
      </c>
      <c r="L3" s="114" t="s">
        <v>13</v>
      </c>
      <c r="M3" s="114" t="s">
        <v>14</v>
      </c>
      <c r="N3" s="114" t="s">
        <v>15</v>
      </c>
      <c r="O3" s="114" t="s">
        <v>16</v>
      </c>
      <c r="P3" s="114"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x14ac:dyDescent="0.3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35">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x14ac:dyDescent="0.3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3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51" t="s">
        <v>618</v>
      </c>
      <c r="B595" s="352"/>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x14ac:dyDescent="0.3">
      <c r="A596" s="338" t="s">
        <v>630</v>
      </c>
      <c r="B596" s="22"/>
      <c r="C596" s="9" t="s">
        <v>619</v>
      </c>
      <c r="D596" s="69">
        <f>COUNTIF(D4:D594,"galben")</f>
        <v>256</v>
      </c>
      <c r="E596" s="7"/>
      <c r="F596" s="7"/>
      <c r="G596" s="7"/>
      <c r="H596" s="7"/>
      <c r="I596" s="97"/>
      <c r="J596" s="7"/>
      <c r="K596" s="7"/>
      <c r="L596" s="7"/>
      <c r="M596" s="7"/>
      <c r="N596" s="7"/>
      <c r="O596" s="7"/>
      <c r="P596" s="7"/>
    </row>
    <row r="597" spans="1:16" ht="15" customHeight="1" x14ac:dyDescent="0.3">
      <c r="A597" s="339"/>
      <c r="B597" s="23"/>
      <c r="C597" s="10" t="s">
        <v>620</v>
      </c>
      <c r="D597" s="69">
        <f>COUNTIF(D4:D594,"verde")</f>
        <v>316</v>
      </c>
      <c r="E597" s="7"/>
      <c r="F597" s="7"/>
      <c r="G597" s="7"/>
      <c r="H597" s="7"/>
      <c r="I597" s="97"/>
      <c r="J597" s="7"/>
      <c r="K597" s="7"/>
      <c r="L597" s="7"/>
      <c r="M597" s="7"/>
      <c r="N597" s="7"/>
      <c r="O597" s="7"/>
      <c r="P597" s="7"/>
    </row>
    <row r="598" spans="1:16" ht="15" customHeight="1" x14ac:dyDescent="0.3">
      <c r="A598" s="339"/>
      <c r="B598" s="23"/>
      <c r="C598" s="76" t="s">
        <v>643</v>
      </c>
      <c r="D598" s="69">
        <f>COUNTIF(D4:D594,"roșu Covid")</f>
        <v>14</v>
      </c>
      <c r="E598" s="7"/>
      <c r="F598" s="7"/>
      <c r="G598" s="7"/>
      <c r="H598" s="7"/>
      <c r="I598" s="97"/>
      <c r="J598" s="7"/>
      <c r="K598" s="7"/>
      <c r="L598" s="7"/>
      <c r="M598" s="7"/>
      <c r="N598" s="7"/>
      <c r="O598" s="7"/>
      <c r="P598" s="7"/>
    </row>
    <row r="599" spans="1:16" ht="15" customHeight="1" x14ac:dyDescent="0.3">
      <c r="A599" s="339"/>
      <c r="B599" s="23"/>
      <c r="C599" s="76" t="s">
        <v>644</v>
      </c>
      <c r="D599" s="69">
        <f>COUNTIF(D4:D594,"roșu incidență")</f>
        <v>4</v>
      </c>
      <c r="E599" s="7"/>
      <c r="F599" s="7"/>
      <c r="G599" s="7"/>
      <c r="H599" s="7"/>
      <c r="I599" s="97"/>
      <c r="J599" s="7"/>
      <c r="K599" s="7"/>
      <c r="L599" s="7"/>
      <c r="M599" s="7"/>
      <c r="N599" s="7"/>
      <c r="O599" s="7"/>
      <c r="P599" s="7"/>
    </row>
    <row r="600" spans="1:16" ht="15" customHeight="1" x14ac:dyDescent="0.3">
      <c r="A600" s="34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v>1</v>
      </c>
      <c r="E603" s="7"/>
      <c r="F603" s="7"/>
      <c r="G603" s="7"/>
      <c r="H603" s="7"/>
      <c r="I603" s="97"/>
      <c r="J603" s="7"/>
      <c r="K603" s="7"/>
      <c r="L603" s="7"/>
      <c r="M603" s="7"/>
      <c r="N603" s="7"/>
      <c r="O603" s="7"/>
      <c r="P603" s="7"/>
    </row>
    <row r="604" spans="1:16" ht="15" customHeight="1" x14ac:dyDescent="0.3">
      <c r="A604" s="14" t="s">
        <v>622</v>
      </c>
      <c r="B604" s="24"/>
      <c r="C604" s="76" t="s">
        <v>643</v>
      </c>
      <c r="D604" s="69">
        <v>6</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1</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x14ac:dyDescent="0.3">
      <c r="A656" s="13" t="s">
        <v>629</v>
      </c>
      <c r="B656" s="29"/>
      <c r="C656" s="9" t="s">
        <v>619</v>
      </c>
      <c r="D656" s="69">
        <v>99</v>
      </c>
      <c r="E656" s="7"/>
      <c r="F656" s="7"/>
      <c r="G656" s="7"/>
      <c r="H656" s="7"/>
      <c r="I656" s="97"/>
      <c r="J656" s="7"/>
      <c r="K656" s="7"/>
      <c r="L656" s="7"/>
      <c r="M656" s="7"/>
      <c r="N656" s="7"/>
      <c r="O656" s="7"/>
      <c r="P656" s="7"/>
    </row>
    <row r="657" spans="1:16" ht="15" customHeight="1" x14ac:dyDescent="0.3">
      <c r="A657" s="13" t="s">
        <v>629</v>
      </c>
      <c r="B657" s="29"/>
      <c r="C657" s="10" t="s">
        <v>620</v>
      </c>
      <c r="D657" s="69">
        <v>301</v>
      </c>
      <c r="E657" s="7"/>
      <c r="F657" s="7"/>
      <c r="G657" s="7"/>
      <c r="H657" s="7"/>
      <c r="I657" s="97"/>
      <c r="J657" s="7"/>
      <c r="K657" s="7"/>
      <c r="L657" s="7"/>
      <c r="M657" s="7"/>
      <c r="N657" s="7"/>
      <c r="O657" s="7"/>
      <c r="P657" s="7"/>
    </row>
    <row r="658" spans="1:16" ht="15" customHeight="1" x14ac:dyDescent="0.3">
      <c r="A658" s="13" t="s">
        <v>629</v>
      </c>
      <c r="B658" s="24"/>
      <c r="C658" s="76" t="s">
        <v>643</v>
      </c>
      <c r="D658" s="69">
        <v>7</v>
      </c>
      <c r="E658" s="7"/>
      <c r="F658" s="7"/>
      <c r="G658" s="7"/>
      <c r="H658" s="7"/>
      <c r="I658" s="97"/>
      <c r="J658" s="7"/>
      <c r="K658" s="7"/>
      <c r="L658" s="7"/>
      <c r="M658" s="7"/>
      <c r="N658" s="7"/>
      <c r="O658" s="7"/>
      <c r="P658" s="7"/>
    </row>
    <row r="659" spans="1:16" ht="15" customHeight="1" x14ac:dyDescent="0.3">
      <c r="A659" s="13" t="s">
        <v>629</v>
      </c>
      <c r="B659" s="24"/>
      <c r="C659" s="76" t="s">
        <v>644</v>
      </c>
      <c r="D659" s="69">
        <v>4</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55" activePane="bottomLeft" state="frozen"/>
      <selection pane="bottomLeft" activeCell="A581" sqref="A581"/>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44" t="s">
        <v>0</v>
      </c>
      <c r="B1" s="344" t="s">
        <v>633</v>
      </c>
      <c r="C1" s="344" t="s">
        <v>1</v>
      </c>
      <c r="D1" s="347" t="s">
        <v>650</v>
      </c>
      <c r="E1" s="343"/>
      <c r="F1" s="343"/>
      <c r="G1" s="343"/>
      <c r="H1" s="343"/>
      <c r="I1" s="343"/>
      <c r="J1" s="343"/>
      <c r="K1" s="343"/>
      <c r="L1" s="343"/>
      <c r="M1" s="343"/>
      <c r="N1" s="343"/>
      <c r="O1" s="343"/>
      <c r="P1" s="342"/>
    </row>
    <row r="2" spans="1:16" ht="27" customHeight="1" x14ac:dyDescent="0.3">
      <c r="A2" s="345"/>
      <c r="B2" s="348"/>
      <c r="C2" s="345"/>
      <c r="D2" s="344" t="s">
        <v>2</v>
      </c>
      <c r="E2" s="344" t="s">
        <v>3</v>
      </c>
      <c r="F2" s="344" t="s">
        <v>4</v>
      </c>
      <c r="G2" s="344" t="s">
        <v>5</v>
      </c>
      <c r="H2" s="341" t="s">
        <v>6</v>
      </c>
      <c r="I2" s="342"/>
      <c r="J2" s="341" t="s">
        <v>7</v>
      </c>
      <c r="K2" s="343"/>
      <c r="L2" s="342"/>
      <c r="M2" s="341" t="s">
        <v>8</v>
      </c>
      <c r="N2" s="343"/>
      <c r="O2" s="343"/>
      <c r="P2" s="342"/>
    </row>
    <row r="3" spans="1:16" ht="87" x14ac:dyDescent="0.3">
      <c r="A3" s="346"/>
      <c r="B3" s="349"/>
      <c r="C3" s="345"/>
      <c r="D3" s="350"/>
      <c r="E3" s="345"/>
      <c r="F3" s="345"/>
      <c r="G3" s="345"/>
      <c r="H3" s="116" t="s">
        <v>9</v>
      </c>
      <c r="I3" s="82" t="s">
        <v>10</v>
      </c>
      <c r="J3" s="116" t="s">
        <v>11</v>
      </c>
      <c r="K3" s="116" t="s">
        <v>12</v>
      </c>
      <c r="L3" s="116" t="s">
        <v>13</v>
      </c>
      <c r="M3" s="116" t="s">
        <v>14</v>
      </c>
      <c r="N3" s="116" t="s">
        <v>15</v>
      </c>
      <c r="O3" s="116" t="s">
        <v>16</v>
      </c>
      <c r="P3" s="116"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35">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3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35">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35">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51" t="s">
        <v>618</v>
      </c>
      <c r="B595" s="352"/>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x14ac:dyDescent="0.3">
      <c r="A596" s="338" t="s">
        <v>630</v>
      </c>
      <c r="B596" s="22"/>
      <c r="C596" s="9" t="s">
        <v>619</v>
      </c>
      <c r="D596" s="69">
        <f>COUNTIF(D4:D594,"galben")</f>
        <v>267</v>
      </c>
      <c r="E596" s="7"/>
      <c r="F596" s="7"/>
      <c r="G596" s="7"/>
      <c r="H596" s="7"/>
      <c r="I596" s="97"/>
      <c r="J596" s="7"/>
      <c r="K596" s="7"/>
      <c r="L596" s="7"/>
      <c r="M596" s="7"/>
      <c r="N596" s="7"/>
      <c r="O596" s="7"/>
      <c r="P596" s="7"/>
    </row>
    <row r="597" spans="1:16" ht="15" customHeight="1" x14ac:dyDescent="0.3">
      <c r="A597" s="339"/>
      <c r="B597" s="23"/>
      <c r="C597" s="10" t="s">
        <v>620</v>
      </c>
      <c r="D597" s="69">
        <f>COUNTIF(D4:D594,"verde")</f>
        <v>305</v>
      </c>
      <c r="E597" s="7"/>
      <c r="F597" s="7"/>
      <c r="G597" s="7"/>
      <c r="H597" s="7"/>
      <c r="I597" s="97"/>
      <c r="J597" s="7"/>
      <c r="K597" s="7"/>
      <c r="L597" s="7"/>
      <c r="M597" s="7"/>
      <c r="N597" s="7"/>
      <c r="O597" s="7"/>
      <c r="P597" s="7"/>
    </row>
    <row r="598" spans="1:16" ht="15" customHeight="1" x14ac:dyDescent="0.3">
      <c r="A598" s="339"/>
      <c r="B598" s="23"/>
      <c r="C598" s="76" t="s">
        <v>643</v>
      </c>
      <c r="D598" s="69">
        <f>COUNTIF(D4:D594,"roșu Covid")</f>
        <v>14</v>
      </c>
      <c r="E598" s="7"/>
      <c r="F598" s="7"/>
      <c r="G598" s="7"/>
      <c r="H598" s="7"/>
      <c r="I598" s="97"/>
      <c r="J598" s="7"/>
      <c r="K598" s="7"/>
      <c r="L598" s="7"/>
      <c r="M598" s="7"/>
      <c r="N598" s="7"/>
      <c r="O598" s="7"/>
      <c r="P598" s="7"/>
    </row>
    <row r="599" spans="1:16" ht="15" customHeight="1" x14ac:dyDescent="0.3">
      <c r="A599" s="339"/>
      <c r="B599" s="23"/>
      <c r="C599" s="76" t="s">
        <v>644</v>
      </c>
      <c r="D599" s="69">
        <f>COUNTIF(D4:D594,"roșu incidență")</f>
        <v>4</v>
      </c>
      <c r="E599" s="7"/>
      <c r="F599" s="7"/>
      <c r="G599" s="7"/>
      <c r="H599" s="7"/>
      <c r="I599" s="97"/>
      <c r="J599" s="7"/>
      <c r="K599" s="7"/>
      <c r="L599" s="7"/>
      <c r="M599" s="7"/>
      <c r="N599" s="7"/>
      <c r="O599" s="7"/>
      <c r="P599" s="7"/>
    </row>
    <row r="600" spans="1:16" ht="15" customHeight="1" x14ac:dyDescent="0.3">
      <c r="A600" s="34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v>1</v>
      </c>
      <c r="E603" s="7"/>
      <c r="F603" s="7"/>
      <c r="G603" s="7"/>
      <c r="H603" s="7"/>
      <c r="I603" s="97"/>
      <c r="J603" s="7"/>
      <c r="K603" s="7"/>
      <c r="L603" s="7"/>
      <c r="M603" s="7"/>
      <c r="N603" s="7"/>
      <c r="O603" s="7"/>
      <c r="P603" s="7"/>
    </row>
    <row r="604" spans="1:16" ht="15" customHeight="1" x14ac:dyDescent="0.3">
      <c r="A604" s="14" t="s">
        <v>622</v>
      </c>
      <c r="B604" s="24"/>
      <c r="C604" s="76" t="s">
        <v>643</v>
      </c>
      <c r="D604" s="69">
        <v>6</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1</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x14ac:dyDescent="0.3">
      <c r="A656" s="13" t="s">
        <v>629</v>
      </c>
      <c r="B656" s="29"/>
      <c r="C656" s="9" t="s">
        <v>619</v>
      </c>
      <c r="D656" s="69">
        <v>110</v>
      </c>
      <c r="E656" s="7"/>
      <c r="F656" s="7"/>
      <c r="G656" s="7"/>
      <c r="H656" s="7"/>
      <c r="I656" s="97"/>
      <c r="J656" s="7"/>
      <c r="K656" s="7"/>
      <c r="L656" s="7"/>
      <c r="M656" s="7"/>
      <c r="N656" s="7"/>
      <c r="O656" s="7"/>
      <c r="P656" s="7"/>
    </row>
    <row r="657" spans="1:16" ht="15" customHeight="1" x14ac:dyDescent="0.3">
      <c r="A657" s="13" t="s">
        <v>629</v>
      </c>
      <c r="B657" s="29"/>
      <c r="C657" s="10" t="s">
        <v>620</v>
      </c>
      <c r="D657" s="69">
        <v>290</v>
      </c>
      <c r="E657" s="7"/>
      <c r="F657" s="7"/>
      <c r="G657" s="7"/>
      <c r="H657" s="7"/>
      <c r="I657" s="97"/>
      <c r="J657" s="7"/>
      <c r="K657" s="7"/>
      <c r="L657" s="7"/>
      <c r="M657" s="7"/>
      <c r="N657" s="7"/>
      <c r="O657" s="7"/>
      <c r="P657" s="7"/>
    </row>
    <row r="658" spans="1:16" ht="15" customHeight="1" x14ac:dyDescent="0.3">
      <c r="A658" s="13" t="s">
        <v>629</v>
      </c>
      <c r="B658" s="24"/>
      <c r="C658" s="76" t="s">
        <v>643</v>
      </c>
      <c r="D658" s="69">
        <v>7</v>
      </c>
      <c r="E658" s="7"/>
      <c r="F658" s="7"/>
      <c r="G658" s="7"/>
      <c r="H658" s="7"/>
      <c r="I658" s="97"/>
      <c r="J658" s="7"/>
      <c r="K658" s="7"/>
      <c r="L658" s="7"/>
      <c r="M658" s="7"/>
      <c r="N658" s="7"/>
      <c r="O658" s="7"/>
      <c r="P658" s="7"/>
    </row>
    <row r="659" spans="1:16" ht="15" customHeight="1" x14ac:dyDescent="0.3">
      <c r="A659" s="13" t="s">
        <v>629</v>
      </c>
      <c r="B659" s="24"/>
      <c r="C659" s="76" t="s">
        <v>644</v>
      </c>
      <c r="D659" s="69">
        <v>4</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39" activePane="bottomLeft" state="frozen"/>
      <selection pane="bottomLeft" activeCell="A54" sqref="A54"/>
    </sheetView>
  </sheetViews>
  <sheetFormatPr defaultColWidth="12.58203125" defaultRowHeight="15" customHeight="1" x14ac:dyDescent="0.3"/>
  <cols>
    <col min="1" max="1" width="53.58203125" style="5" customWidth="1"/>
    <col min="2" max="2" width="8.5" style="5" customWidth="1"/>
    <col min="3" max="3" width="8.3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44" t="s">
        <v>0</v>
      </c>
      <c r="B1" s="344" t="s">
        <v>633</v>
      </c>
      <c r="C1" s="344" t="s">
        <v>1</v>
      </c>
      <c r="D1" s="347" t="s">
        <v>652</v>
      </c>
      <c r="E1" s="343"/>
      <c r="F1" s="343"/>
      <c r="G1" s="343"/>
      <c r="H1" s="343"/>
      <c r="I1" s="343"/>
      <c r="J1" s="343"/>
      <c r="K1" s="343"/>
      <c r="L1" s="343"/>
      <c r="M1" s="343"/>
      <c r="N1" s="343"/>
      <c r="O1" s="343"/>
      <c r="P1" s="342"/>
    </row>
    <row r="2" spans="1:16" ht="27" customHeight="1" x14ac:dyDescent="0.3">
      <c r="A2" s="345"/>
      <c r="B2" s="348"/>
      <c r="C2" s="345"/>
      <c r="D2" s="344" t="s">
        <v>2</v>
      </c>
      <c r="E2" s="344" t="s">
        <v>3</v>
      </c>
      <c r="F2" s="344" t="s">
        <v>4</v>
      </c>
      <c r="G2" s="344" t="s">
        <v>5</v>
      </c>
      <c r="H2" s="341" t="s">
        <v>6</v>
      </c>
      <c r="I2" s="342"/>
      <c r="J2" s="341" t="s">
        <v>7</v>
      </c>
      <c r="K2" s="343"/>
      <c r="L2" s="342"/>
      <c r="M2" s="341" t="s">
        <v>8</v>
      </c>
      <c r="N2" s="343"/>
      <c r="O2" s="343"/>
      <c r="P2" s="342"/>
    </row>
    <row r="3" spans="1:16" ht="87" x14ac:dyDescent="0.3">
      <c r="A3" s="346"/>
      <c r="B3" s="349"/>
      <c r="C3" s="345"/>
      <c r="D3" s="350"/>
      <c r="E3" s="345"/>
      <c r="F3" s="345"/>
      <c r="G3" s="345"/>
      <c r="H3" s="117" t="s">
        <v>9</v>
      </c>
      <c r="I3" s="82" t="s">
        <v>10</v>
      </c>
      <c r="J3" s="117" t="s">
        <v>11</v>
      </c>
      <c r="K3" s="117" t="s">
        <v>12</v>
      </c>
      <c r="L3" s="117" t="s">
        <v>13</v>
      </c>
      <c r="M3" s="117" t="s">
        <v>14</v>
      </c>
      <c r="N3" s="117" t="s">
        <v>15</v>
      </c>
      <c r="O3" s="117" t="s">
        <v>16</v>
      </c>
      <c r="P3" s="117"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35">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3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35">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35">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35">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51" t="s">
        <v>618</v>
      </c>
      <c r="B595" s="352"/>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x14ac:dyDescent="0.3">
      <c r="A596" s="338" t="s">
        <v>630</v>
      </c>
      <c r="B596" s="22"/>
      <c r="C596" s="9" t="s">
        <v>619</v>
      </c>
      <c r="D596" s="69">
        <f>COUNTIF(D4:D594,"galben")</f>
        <v>268</v>
      </c>
      <c r="E596" s="7"/>
      <c r="F596" s="7"/>
      <c r="G596" s="7"/>
      <c r="H596" s="7"/>
      <c r="I596" s="97"/>
      <c r="J596" s="7"/>
      <c r="K596" s="7"/>
      <c r="L596" s="7"/>
      <c r="M596" s="7"/>
      <c r="N596" s="7"/>
      <c r="O596" s="7"/>
      <c r="P596" s="7"/>
    </row>
    <row r="597" spans="1:16" ht="15" customHeight="1" x14ac:dyDescent="0.3">
      <c r="A597" s="339"/>
      <c r="B597" s="23"/>
      <c r="C597" s="10" t="s">
        <v>620</v>
      </c>
      <c r="D597" s="69">
        <f>COUNTIF(D4:D594,"verde")</f>
        <v>292</v>
      </c>
      <c r="E597" s="7"/>
      <c r="F597" s="7"/>
      <c r="G597" s="7"/>
      <c r="H597" s="7"/>
      <c r="I597" s="97"/>
      <c r="J597" s="7"/>
      <c r="K597" s="7"/>
      <c r="L597" s="7"/>
      <c r="M597" s="7"/>
      <c r="N597" s="7"/>
      <c r="O597" s="7"/>
      <c r="P597" s="7"/>
    </row>
    <row r="598" spans="1:16" ht="15" customHeight="1" x14ac:dyDescent="0.3">
      <c r="A598" s="339"/>
      <c r="B598" s="23"/>
      <c r="C598" s="76" t="s">
        <v>643</v>
      </c>
      <c r="D598" s="69">
        <f>COUNTIF(D4:D594,"roșu Covid")</f>
        <v>24</v>
      </c>
      <c r="E598" s="7"/>
      <c r="F598" s="7"/>
      <c r="G598" s="7"/>
      <c r="H598" s="7"/>
      <c r="I598" s="97"/>
      <c r="J598" s="7"/>
      <c r="K598" s="7"/>
      <c r="L598" s="7"/>
      <c r="M598" s="7"/>
      <c r="N598" s="7"/>
      <c r="O598" s="7"/>
      <c r="P598" s="7"/>
    </row>
    <row r="599" spans="1:16" ht="15" customHeight="1" x14ac:dyDescent="0.3">
      <c r="A599" s="339"/>
      <c r="B599" s="23"/>
      <c r="C599" s="76" t="s">
        <v>644</v>
      </c>
      <c r="D599" s="69">
        <f>COUNTIF(D4:D594,"roșu incidență")</f>
        <v>6</v>
      </c>
      <c r="E599" s="7"/>
      <c r="F599" s="7"/>
      <c r="G599" s="7"/>
      <c r="H599" s="7"/>
      <c r="I599" s="97"/>
      <c r="J599" s="7"/>
      <c r="K599" s="7"/>
      <c r="L599" s="7"/>
      <c r="M599" s="7"/>
      <c r="N599" s="7"/>
      <c r="O599" s="7"/>
      <c r="P599" s="7"/>
    </row>
    <row r="600" spans="1:16" ht="15" customHeight="1" x14ac:dyDescent="0.3">
      <c r="A600" s="34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v>1</v>
      </c>
      <c r="E603" s="7"/>
      <c r="F603" s="7"/>
      <c r="G603" s="7"/>
      <c r="H603" s="7"/>
      <c r="I603" s="97"/>
      <c r="J603" s="7"/>
      <c r="K603" s="7"/>
      <c r="L603" s="7"/>
      <c r="M603" s="7"/>
      <c r="N603" s="7"/>
      <c r="O603" s="7"/>
      <c r="P603" s="7"/>
    </row>
    <row r="604" spans="1:16" ht="15" customHeight="1" x14ac:dyDescent="0.3">
      <c r="A604" s="14" t="s">
        <v>622</v>
      </c>
      <c r="B604" s="24"/>
      <c r="C604" s="76" t="s">
        <v>643</v>
      </c>
      <c r="D604" s="69">
        <v>6</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1</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x14ac:dyDescent="0.3">
      <c r="A656" s="13" t="s">
        <v>629</v>
      </c>
      <c r="B656" s="29"/>
      <c r="C656" s="9" t="s">
        <v>619</v>
      </c>
      <c r="D656" s="69">
        <v>111</v>
      </c>
      <c r="E656" s="7"/>
      <c r="F656" s="7"/>
      <c r="G656" s="7"/>
      <c r="H656" s="7"/>
      <c r="I656" s="97"/>
      <c r="J656" s="7"/>
      <c r="K656" s="7"/>
      <c r="L656" s="7"/>
      <c r="M656" s="7"/>
      <c r="N656" s="7"/>
      <c r="O656" s="7"/>
      <c r="P656" s="7"/>
    </row>
    <row r="657" spans="1:16" ht="15" customHeight="1" x14ac:dyDescent="0.3">
      <c r="A657" s="13" t="s">
        <v>629</v>
      </c>
      <c r="B657" s="29"/>
      <c r="C657" s="10" t="s">
        <v>620</v>
      </c>
      <c r="D657" s="69">
        <v>278</v>
      </c>
      <c r="E657" s="7"/>
      <c r="F657" s="7"/>
      <c r="G657" s="7"/>
      <c r="H657" s="7"/>
      <c r="I657" s="97"/>
      <c r="J657" s="7"/>
      <c r="K657" s="7"/>
      <c r="L657" s="7"/>
      <c r="M657" s="7"/>
      <c r="N657" s="7"/>
      <c r="O657" s="7"/>
      <c r="P657" s="7"/>
    </row>
    <row r="658" spans="1:16" ht="15" customHeight="1" x14ac:dyDescent="0.3">
      <c r="A658" s="13" t="s">
        <v>629</v>
      </c>
      <c r="B658" s="24"/>
      <c r="C658" s="76" t="s">
        <v>643</v>
      </c>
      <c r="D658" s="69">
        <v>16</v>
      </c>
      <c r="E658" s="7"/>
      <c r="F658" s="7"/>
      <c r="G658" s="7"/>
      <c r="H658" s="7"/>
      <c r="I658" s="97"/>
      <c r="J658" s="7"/>
      <c r="K658" s="7"/>
      <c r="L658" s="7"/>
      <c r="M658" s="7"/>
      <c r="N658" s="7"/>
      <c r="O658" s="7"/>
      <c r="P658" s="7"/>
    </row>
    <row r="659" spans="1:16" ht="15" customHeight="1" x14ac:dyDescent="0.3">
      <c r="A659" s="13" t="s">
        <v>629</v>
      </c>
      <c r="B659" s="24"/>
      <c r="C659" s="76" t="s">
        <v>644</v>
      </c>
      <c r="D659" s="69">
        <v>6</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17" activePane="bottomLeft" state="frozen"/>
      <selection pane="bottomLeft" activeCell="D660" sqref="D660"/>
    </sheetView>
  </sheetViews>
  <sheetFormatPr defaultColWidth="12.58203125" defaultRowHeight="15" customHeight="1" x14ac:dyDescent="0.3"/>
  <cols>
    <col min="1" max="1" width="53.58203125" style="5" customWidth="1"/>
    <col min="2" max="2" width="8.5" style="5" customWidth="1"/>
    <col min="3" max="3" width="8.3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44" t="s">
        <v>0</v>
      </c>
      <c r="B1" s="344" t="s">
        <v>633</v>
      </c>
      <c r="C1" s="344" t="s">
        <v>1</v>
      </c>
      <c r="D1" s="347" t="s">
        <v>653</v>
      </c>
      <c r="E1" s="343"/>
      <c r="F1" s="343"/>
      <c r="G1" s="343"/>
      <c r="H1" s="343"/>
      <c r="I1" s="343"/>
      <c r="J1" s="343"/>
      <c r="K1" s="343"/>
      <c r="L1" s="343"/>
      <c r="M1" s="343"/>
      <c r="N1" s="343"/>
      <c r="O1" s="343"/>
      <c r="P1" s="342"/>
    </row>
    <row r="2" spans="1:16" ht="27" customHeight="1" x14ac:dyDescent="0.3">
      <c r="A2" s="345"/>
      <c r="B2" s="348"/>
      <c r="C2" s="345"/>
      <c r="D2" s="344" t="s">
        <v>2</v>
      </c>
      <c r="E2" s="344" t="s">
        <v>3</v>
      </c>
      <c r="F2" s="344" t="s">
        <v>4</v>
      </c>
      <c r="G2" s="344" t="s">
        <v>5</v>
      </c>
      <c r="H2" s="341" t="s">
        <v>6</v>
      </c>
      <c r="I2" s="342"/>
      <c r="J2" s="341" t="s">
        <v>7</v>
      </c>
      <c r="K2" s="343"/>
      <c r="L2" s="342"/>
      <c r="M2" s="341" t="s">
        <v>8</v>
      </c>
      <c r="N2" s="343"/>
      <c r="O2" s="343"/>
      <c r="P2" s="342"/>
    </row>
    <row r="3" spans="1:16" ht="87" x14ac:dyDescent="0.3">
      <c r="A3" s="346"/>
      <c r="B3" s="349"/>
      <c r="C3" s="345"/>
      <c r="D3" s="350"/>
      <c r="E3" s="345"/>
      <c r="F3" s="345"/>
      <c r="G3" s="345"/>
      <c r="H3" s="118" t="s">
        <v>9</v>
      </c>
      <c r="I3" s="82" t="s">
        <v>10</v>
      </c>
      <c r="J3" s="118" t="s">
        <v>11</v>
      </c>
      <c r="K3" s="118" t="s">
        <v>12</v>
      </c>
      <c r="L3" s="118" t="s">
        <v>13</v>
      </c>
      <c r="M3" s="118" t="s">
        <v>14</v>
      </c>
      <c r="N3" s="118" t="s">
        <v>15</v>
      </c>
      <c r="O3" s="118" t="s">
        <v>16</v>
      </c>
      <c r="P3" s="118"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3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3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x14ac:dyDescent="0.3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x14ac:dyDescent="0.35">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3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3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35">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3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3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x14ac:dyDescent="0.35">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x14ac:dyDescent="0.3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51" t="s">
        <v>618</v>
      </c>
      <c r="B595" s="352"/>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x14ac:dyDescent="0.3">
      <c r="A596" s="338" t="s">
        <v>630</v>
      </c>
      <c r="B596" s="22"/>
      <c r="C596" s="9" t="s">
        <v>619</v>
      </c>
      <c r="D596" s="69">
        <f>COUNTIF(D4:D594,"galben")</f>
        <v>275</v>
      </c>
      <c r="E596" s="7"/>
      <c r="F596" s="7"/>
      <c r="G596" s="7"/>
      <c r="H596" s="7"/>
      <c r="I596" s="97"/>
      <c r="J596" s="7"/>
      <c r="K596" s="7"/>
      <c r="L596" s="7"/>
      <c r="M596" s="7"/>
      <c r="N596" s="7"/>
      <c r="O596" s="7"/>
      <c r="P596" s="7"/>
    </row>
    <row r="597" spans="1:16" ht="15" customHeight="1" x14ac:dyDescent="0.3">
      <c r="A597" s="339"/>
      <c r="B597" s="23"/>
      <c r="C597" s="10" t="s">
        <v>620</v>
      </c>
      <c r="D597" s="69">
        <f>COUNTIF(D4:D594,"verde")</f>
        <v>280</v>
      </c>
      <c r="E597" s="7"/>
      <c r="F597" s="7"/>
      <c r="G597" s="7"/>
      <c r="H597" s="7"/>
      <c r="I597" s="97"/>
      <c r="J597" s="7"/>
      <c r="K597" s="7"/>
      <c r="L597" s="7"/>
      <c r="M597" s="7"/>
      <c r="N597" s="7"/>
      <c r="O597" s="7"/>
      <c r="P597" s="7"/>
    </row>
    <row r="598" spans="1:16" ht="15" customHeight="1" x14ac:dyDescent="0.3">
      <c r="A598" s="339"/>
      <c r="B598" s="23"/>
      <c r="C598" s="76" t="s">
        <v>643</v>
      </c>
      <c r="D598" s="69">
        <f>COUNTIF(D4:D594,"roșu Covid")</f>
        <v>25</v>
      </c>
      <c r="E598" s="7"/>
      <c r="F598" s="7"/>
      <c r="G598" s="7"/>
      <c r="H598" s="7"/>
      <c r="I598" s="97"/>
      <c r="J598" s="7"/>
      <c r="K598" s="7"/>
      <c r="L598" s="7"/>
      <c r="M598" s="7"/>
      <c r="N598" s="7"/>
      <c r="O598" s="7"/>
      <c r="P598" s="7"/>
    </row>
    <row r="599" spans="1:16" ht="15" customHeight="1" x14ac:dyDescent="0.3">
      <c r="A599" s="339"/>
      <c r="B599" s="23"/>
      <c r="C599" s="76" t="s">
        <v>644</v>
      </c>
      <c r="D599" s="69">
        <f>COUNTIF(D4:D594,"roșu incidență")</f>
        <v>10</v>
      </c>
      <c r="E599" s="7"/>
      <c r="F599" s="7"/>
      <c r="G599" s="7"/>
      <c r="H599" s="7"/>
      <c r="I599" s="97"/>
      <c r="J599" s="7"/>
      <c r="K599" s="7"/>
      <c r="L599" s="7"/>
      <c r="M599" s="7"/>
      <c r="N599" s="7"/>
      <c r="O599" s="7"/>
      <c r="P599" s="7"/>
    </row>
    <row r="600" spans="1:16" ht="15" customHeight="1" x14ac:dyDescent="0.3">
      <c r="A600" s="34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c r="E603" s="7"/>
      <c r="F603" s="7"/>
      <c r="G603" s="7"/>
      <c r="H603" s="7"/>
      <c r="I603" s="97"/>
      <c r="J603" s="7"/>
      <c r="K603" s="7"/>
      <c r="L603" s="7"/>
      <c r="M603" s="7"/>
      <c r="N603" s="7"/>
      <c r="O603" s="7"/>
      <c r="P603" s="7"/>
    </row>
    <row r="604" spans="1:16" ht="15" customHeight="1" x14ac:dyDescent="0.3">
      <c r="A604" s="14" t="s">
        <v>622</v>
      </c>
      <c r="B604" s="24"/>
      <c r="C604" s="76" t="s">
        <v>643</v>
      </c>
      <c r="D604" s="69">
        <v>7</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2</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35">
      <c r="A620" s="12" t="s">
        <v>625</v>
      </c>
      <c r="B620" s="25"/>
      <c r="C620" s="9" t="s">
        <v>619</v>
      </c>
      <c r="D620" s="69">
        <v>22</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1</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x14ac:dyDescent="0.3">
      <c r="A656" s="13" t="s">
        <v>629</v>
      </c>
      <c r="B656" s="29"/>
      <c r="C656" s="9" t="s">
        <v>619</v>
      </c>
      <c r="D656" s="69">
        <v>119</v>
      </c>
      <c r="E656" s="7"/>
      <c r="F656" s="7"/>
      <c r="G656" s="7"/>
      <c r="H656" s="7"/>
      <c r="I656" s="97"/>
      <c r="J656" s="7"/>
      <c r="K656" s="7"/>
      <c r="L656" s="7"/>
      <c r="M656" s="7"/>
      <c r="N656" s="7"/>
      <c r="O656" s="7"/>
      <c r="P656" s="7"/>
    </row>
    <row r="657" spans="1:16" ht="15" customHeight="1" x14ac:dyDescent="0.3">
      <c r="A657" s="13" t="s">
        <v>629</v>
      </c>
      <c r="B657" s="29"/>
      <c r="C657" s="10" t="s">
        <v>620</v>
      </c>
      <c r="D657" s="69">
        <v>267</v>
      </c>
      <c r="E657" s="7"/>
      <c r="F657" s="7"/>
      <c r="G657" s="7"/>
      <c r="H657" s="7"/>
      <c r="I657" s="97"/>
      <c r="J657" s="7"/>
      <c r="K657" s="7"/>
      <c r="L657" s="7"/>
      <c r="M657" s="7"/>
      <c r="N657" s="7"/>
      <c r="O657" s="7"/>
      <c r="P657" s="7"/>
    </row>
    <row r="658" spans="1:16" ht="15" customHeight="1" x14ac:dyDescent="0.3">
      <c r="A658" s="13" t="s">
        <v>629</v>
      </c>
      <c r="B658" s="24"/>
      <c r="C658" s="76" t="s">
        <v>643</v>
      </c>
      <c r="D658" s="69">
        <v>15</v>
      </c>
      <c r="E658" s="7"/>
      <c r="F658" s="7"/>
      <c r="G658" s="7"/>
      <c r="H658" s="7"/>
      <c r="I658" s="97"/>
      <c r="J658" s="7"/>
      <c r="K658" s="7"/>
      <c r="L658" s="7"/>
      <c r="M658" s="7"/>
      <c r="N658" s="7"/>
      <c r="O658" s="7"/>
      <c r="P658" s="7"/>
    </row>
    <row r="659" spans="1:16" ht="15" customHeight="1" x14ac:dyDescent="0.3">
      <c r="A659" s="13" t="s">
        <v>629</v>
      </c>
      <c r="B659" s="24"/>
      <c r="C659" s="76" t="s">
        <v>644</v>
      </c>
      <c r="D659" s="69">
        <v>10</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S12" sqref="S12"/>
    </sheetView>
  </sheetViews>
  <sheetFormatPr defaultColWidth="12.58203125" defaultRowHeight="15" customHeight="1" x14ac:dyDescent="0.3"/>
  <cols>
    <col min="1" max="1" width="53.58203125" style="5" customWidth="1"/>
    <col min="2" max="2" width="8.5" style="5" customWidth="1"/>
    <col min="3" max="3" width="8.3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44" t="s">
        <v>0</v>
      </c>
      <c r="B1" s="344" t="s">
        <v>633</v>
      </c>
      <c r="C1" s="344" t="s">
        <v>1</v>
      </c>
      <c r="D1" s="347" t="s">
        <v>653</v>
      </c>
      <c r="E1" s="343"/>
      <c r="F1" s="343"/>
      <c r="G1" s="343"/>
      <c r="H1" s="343"/>
      <c r="I1" s="343"/>
      <c r="J1" s="343"/>
      <c r="K1" s="343"/>
      <c r="L1" s="343"/>
      <c r="M1" s="343"/>
      <c r="N1" s="343"/>
      <c r="O1" s="343"/>
      <c r="P1" s="342"/>
    </row>
    <row r="2" spans="1:16" ht="27" customHeight="1" x14ac:dyDescent="0.3">
      <c r="A2" s="345"/>
      <c r="B2" s="348"/>
      <c r="C2" s="345"/>
      <c r="D2" s="344" t="s">
        <v>2</v>
      </c>
      <c r="E2" s="344" t="s">
        <v>3</v>
      </c>
      <c r="F2" s="344" t="s">
        <v>4</v>
      </c>
      <c r="G2" s="344" t="s">
        <v>5</v>
      </c>
      <c r="H2" s="341" t="s">
        <v>6</v>
      </c>
      <c r="I2" s="342"/>
      <c r="J2" s="341" t="s">
        <v>7</v>
      </c>
      <c r="K2" s="343"/>
      <c r="L2" s="342"/>
      <c r="M2" s="341" t="s">
        <v>8</v>
      </c>
      <c r="N2" s="343"/>
      <c r="O2" s="343"/>
      <c r="P2" s="342"/>
    </row>
    <row r="3" spans="1:16" ht="87" x14ac:dyDescent="0.3">
      <c r="A3" s="346"/>
      <c r="B3" s="349"/>
      <c r="C3" s="345"/>
      <c r="D3" s="350"/>
      <c r="E3" s="345"/>
      <c r="F3" s="345"/>
      <c r="G3" s="345"/>
      <c r="H3" s="119" t="s">
        <v>9</v>
      </c>
      <c r="I3" s="82" t="s">
        <v>10</v>
      </c>
      <c r="J3" s="119" t="s">
        <v>11</v>
      </c>
      <c r="K3" s="119" t="s">
        <v>12</v>
      </c>
      <c r="L3" s="119" t="s">
        <v>13</v>
      </c>
      <c r="M3" s="119" t="s">
        <v>14</v>
      </c>
      <c r="N3" s="119" t="s">
        <v>15</v>
      </c>
      <c r="O3" s="119" t="s">
        <v>16</v>
      </c>
      <c r="P3" s="119"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t="14.5" x14ac:dyDescent="0.3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3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3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3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x14ac:dyDescent="0.3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3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x14ac:dyDescent="0.3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3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3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x14ac:dyDescent="0.3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35">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3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3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x14ac:dyDescent="0.3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x14ac:dyDescent="0.35">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x14ac:dyDescent="0.3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51" t="s">
        <v>618</v>
      </c>
      <c r="B595" s="352"/>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x14ac:dyDescent="0.3">
      <c r="A596" s="338" t="s">
        <v>630</v>
      </c>
      <c r="B596" s="22"/>
      <c r="C596" s="9" t="s">
        <v>619</v>
      </c>
      <c r="D596" s="69">
        <f>COUNTIF(D4:D594,"galben")</f>
        <v>277</v>
      </c>
      <c r="E596" s="7"/>
      <c r="F596" s="7"/>
      <c r="G596" s="7"/>
      <c r="H596" s="7"/>
      <c r="I596" s="97"/>
      <c r="J596" s="7"/>
      <c r="K596" s="7"/>
      <c r="L596" s="7"/>
      <c r="M596" s="7"/>
      <c r="N596" s="7"/>
      <c r="O596" s="7"/>
      <c r="P596" s="7"/>
    </row>
    <row r="597" spans="1:16" ht="15" customHeight="1" x14ac:dyDescent="0.3">
      <c r="A597" s="339"/>
      <c r="B597" s="23"/>
      <c r="C597" s="10" t="s">
        <v>620</v>
      </c>
      <c r="D597" s="69">
        <f>COUNTIF(D4:D594,"verde")</f>
        <v>267</v>
      </c>
      <c r="E597" s="7"/>
      <c r="F597" s="7"/>
      <c r="G597" s="7"/>
      <c r="H597" s="7"/>
      <c r="I597" s="97"/>
      <c r="J597" s="7"/>
      <c r="K597" s="7"/>
      <c r="L597" s="7"/>
      <c r="M597" s="7"/>
      <c r="N597" s="7"/>
      <c r="O597" s="7"/>
      <c r="P597" s="7"/>
    </row>
    <row r="598" spans="1:16" ht="15" customHeight="1" x14ac:dyDescent="0.3">
      <c r="A598" s="339"/>
      <c r="B598" s="23"/>
      <c r="C598" s="76" t="s">
        <v>643</v>
      </c>
      <c r="D598" s="69">
        <f>COUNTIF(D4:D594,"roșu Covid")</f>
        <v>27</v>
      </c>
      <c r="E598" s="7"/>
      <c r="F598" s="7"/>
      <c r="G598" s="7"/>
      <c r="H598" s="7"/>
      <c r="I598" s="97"/>
      <c r="J598" s="7"/>
      <c r="K598" s="7"/>
      <c r="L598" s="7"/>
      <c r="M598" s="7"/>
      <c r="N598" s="7"/>
      <c r="O598" s="7"/>
      <c r="P598" s="7"/>
    </row>
    <row r="599" spans="1:16" ht="15" customHeight="1" x14ac:dyDescent="0.3">
      <c r="A599" s="339"/>
      <c r="B599" s="23"/>
      <c r="C599" s="76" t="s">
        <v>644</v>
      </c>
      <c r="D599" s="69">
        <f>COUNTIF(D4:D594,"roșu incidență")</f>
        <v>19</v>
      </c>
      <c r="E599" s="7"/>
      <c r="F599" s="7"/>
      <c r="G599" s="7"/>
      <c r="H599" s="7"/>
      <c r="I599" s="97"/>
      <c r="J599" s="7"/>
      <c r="K599" s="7"/>
      <c r="L599" s="7"/>
      <c r="M599" s="7"/>
      <c r="N599" s="7"/>
      <c r="O599" s="7"/>
      <c r="P599" s="7"/>
    </row>
    <row r="600" spans="1:16" ht="15" customHeight="1" x14ac:dyDescent="0.3">
      <c r="A600" s="34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c r="E603" s="7"/>
      <c r="F603" s="7"/>
      <c r="G603" s="7"/>
      <c r="H603" s="7"/>
      <c r="I603" s="97"/>
      <c r="J603" s="7"/>
      <c r="K603" s="7"/>
      <c r="L603" s="7"/>
      <c r="M603" s="7"/>
      <c r="N603" s="7"/>
      <c r="O603" s="7"/>
      <c r="P603" s="7"/>
    </row>
    <row r="604" spans="1:16" ht="15" customHeight="1" x14ac:dyDescent="0.3">
      <c r="A604" s="14" t="s">
        <v>622</v>
      </c>
      <c r="B604" s="24"/>
      <c r="C604" s="76" t="s">
        <v>643</v>
      </c>
      <c r="D604" s="69">
        <v>7</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2</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x14ac:dyDescent="0.35">
      <c r="A620" s="12" t="s">
        <v>625</v>
      </c>
      <c r="B620" s="25"/>
      <c r="C620" s="9" t="s">
        <v>619</v>
      </c>
      <c r="D620" s="69">
        <v>22</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1</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x14ac:dyDescent="0.3">
      <c r="A656" s="13" t="s">
        <v>629</v>
      </c>
      <c r="B656" s="29"/>
      <c r="C656" s="9" t="s">
        <v>619</v>
      </c>
      <c r="D656" s="69">
        <v>121</v>
      </c>
      <c r="E656" s="7"/>
      <c r="F656" s="7"/>
      <c r="G656" s="7"/>
      <c r="H656" s="7"/>
      <c r="I656" s="97"/>
      <c r="J656" s="7"/>
      <c r="K656" s="7"/>
      <c r="L656" s="7"/>
      <c r="M656" s="7"/>
      <c r="N656" s="7"/>
      <c r="O656" s="7"/>
      <c r="P656" s="7"/>
    </row>
    <row r="657" spans="1:16" ht="15" customHeight="1" x14ac:dyDescent="0.3">
      <c r="A657" s="13" t="s">
        <v>629</v>
      </c>
      <c r="B657" s="29"/>
      <c r="C657" s="10" t="s">
        <v>620</v>
      </c>
      <c r="D657" s="69">
        <v>254</v>
      </c>
      <c r="E657" s="7"/>
      <c r="F657" s="7"/>
      <c r="G657" s="7"/>
      <c r="H657" s="7"/>
      <c r="I657" s="97"/>
      <c r="J657" s="7"/>
      <c r="K657" s="7"/>
      <c r="L657" s="7"/>
      <c r="M657" s="7"/>
      <c r="N657" s="7"/>
      <c r="O657" s="7"/>
      <c r="P657" s="7"/>
    </row>
    <row r="658" spans="1:16" ht="15" customHeight="1" x14ac:dyDescent="0.3">
      <c r="A658" s="13" t="s">
        <v>629</v>
      </c>
      <c r="B658" s="24"/>
      <c r="C658" s="76" t="s">
        <v>643</v>
      </c>
      <c r="D658" s="69">
        <v>17</v>
      </c>
      <c r="E658" s="7"/>
      <c r="F658" s="7"/>
      <c r="G658" s="7"/>
      <c r="H658" s="7"/>
      <c r="I658" s="97"/>
      <c r="J658" s="7"/>
      <c r="K658" s="7"/>
      <c r="L658" s="7"/>
      <c r="M658" s="7"/>
      <c r="N658" s="7"/>
      <c r="O658" s="7"/>
      <c r="P658" s="7"/>
    </row>
    <row r="659" spans="1:16" ht="15" customHeight="1" x14ac:dyDescent="0.3">
      <c r="A659" s="13" t="s">
        <v>629</v>
      </c>
      <c r="B659" s="24"/>
      <c r="C659" s="76" t="s">
        <v>644</v>
      </c>
      <c r="D659" s="69">
        <v>19</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550" activePane="bottomRight" state="frozen"/>
      <selection pane="topRight" activeCell="B1" sqref="B1"/>
      <selection pane="bottomLeft" activeCell="A4" sqref="A4"/>
      <selection pane="bottomRight" activeCell="Q2" sqref="A2:XFD3"/>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44" t="s">
        <v>0</v>
      </c>
      <c r="B1" s="344" t="s">
        <v>633</v>
      </c>
      <c r="C1" s="344" t="s">
        <v>1</v>
      </c>
      <c r="D1" s="347" t="s">
        <v>637</v>
      </c>
      <c r="E1" s="343"/>
      <c r="F1" s="343"/>
      <c r="G1" s="343"/>
      <c r="H1" s="343"/>
      <c r="I1" s="343"/>
      <c r="J1" s="343"/>
      <c r="K1" s="343"/>
      <c r="L1" s="343"/>
      <c r="M1" s="343"/>
      <c r="N1" s="343"/>
      <c r="O1" s="343"/>
      <c r="P1" s="342"/>
      <c r="Q1" s="2"/>
      <c r="R1" s="2"/>
      <c r="S1" s="2"/>
      <c r="T1" s="2"/>
      <c r="U1" s="2"/>
      <c r="V1" s="2"/>
      <c r="W1" s="2"/>
      <c r="X1" s="2"/>
      <c r="Y1" s="2"/>
      <c r="Z1" s="2"/>
      <c r="AA1" s="2"/>
      <c r="AB1" s="2"/>
      <c r="AC1" s="2"/>
    </row>
    <row r="2" spans="1:29" ht="27" customHeight="1" x14ac:dyDescent="0.3">
      <c r="A2" s="345"/>
      <c r="B2" s="348"/>
      <c r="C2" s="345"/>
      <c r="D2" s="344" t="s">
        <v>2</v>
      </c>
      <c r="E2" s="344" t="s">
        <v>3</v>
      </c>
      <c r="F2" s="344" t="s">
        <v>4</v>
      </c>
      <c r="G2" s="344" t="s">
        <v>5</v>
      </c>
      <c r="H2" s="341" t="s">
        <v>6</v>
      </c>
      <c r="I2" s="342"/>
      <c r="J2" s="341" t="s">
        <v>7</v>
      </c>
      <c r="K2" s="343"/>
      <c r="L2" s="342"/>
      <c r="M2" s="341" t="s">
        <v>8</v>
      </c>
      <c r="N2" s="343"/>
      <c r="O2" s="343"/>
      <c r="P2" s="342"/>
      <c r="Q2" s="2"/>
      <c r="R2" s="2"/>
      <c r="S2" s="2"/>
      <c r="T2" s="2"/>
      <c r="U2" s="2"/>
      <c r="V2" s="2"/>
      <c r="W2" s="2"/>
      <c r="X2" s="2"/>
      <c r="Y2" s="2"/>
      <c r="Z2" s="2"/>
      <c r="AA2" s="2"/>
      <c r="AB2" s="2"/>
      <c r="AC2" s="2"/>
    </row>
    <row r="3" spans="1:29" ht="87" x14ac:dyDescent="0.3">
      <c r="A3" s="346"/>
      <c r="B3" s="349"/>
      <c r="C3" s="345"/>
      <c r="D3" s="345"/>
      <c r="E3" s="345"/>
      <c r="F3" s="345"/>
      <c r="G3" s="345"/>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x14ac:dyDescent="0.35">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x14ac:dyDescent="0.3">
      <c r="A596" s="338" t="s">
        <v>630</v>
      </c>
      <c r="B596" s="22"/>
      <c r="C596" s="9" t="s">
        <v>619</v>
      </c>
      <c r="D596" s="7">
        <f>COUNTIF(D4:D594,"galben")</f>
        <v>227</v>
      </c>
      <c r="E596" s="7"/>
      <c r="F596" s="7"/>
      <c r="G596" s="7"/>
      <c r="H596" s="7"/>
      <c r="I596" s="7"/>
      <c r="J596" s="7"/>
      <c r="K596" s="7"/>
      <c r="L596" s="7"/>
      <c r="M596" s="7"/>
      <c r="N596" s="7"/>
      <c r="O596" s="7"/>
      <c r="P596" s="7"/>
    </row>
    <row r="597" spans="1:16" ht="15" customHeight="1" x14ac:dyDescent="0.3">
      <c r="A597" s="339"/>
      <c r="B597" s="23"/>
      <c r="C597" s="10" t="s">
        <v>620</v>
      </c>
      <c r="D597" s="7">
        <f>COUNTIF(D4:D594,"verde")</f>
        <v>355</v>
      </c>
      <c r="E597" s="7"/>
      <c r="F597" s="7"/>
      <c r="G597" s="7"/>
      <c r="H597" s="7"/>
      <c r="I597" s="7"/>
      <c r="J597" s="7"/>
      <c r="K597" s="7"/>
      <c r="L597" s="7"/>
      <c r="M597" s="7"/>
      <c r="N597" s="7"/>
      <c r="O597" s="7"/>
      <c r="P597" s="7"/>
    </row>
    <row r="598" spans="1:16" ht="15" customHeight="1" x14ac:dyDescent="0.3">
      <c r="A598" s="340"/>
      <c r="B598" s="23"/>
      <c r="C598" s="16" t="s">
        <v>621</v>
      </c>
      <c r="D598" s="7">
        <f>COUNTIF(D4:D594,"roșu")</f>
        <v>7</v>
      </c>
      <c r="E598" s="7"/>
      <c r="F598" s="7"/>
      <c r="G598" s="7"/>
      <c r="H598" s="7"/>
      <c r="I598" s="7"/>
      <c r="J598" s="7"/>
      <c r="K598" s="7"/>
      <c r="L598" s="7"/>
      <c r="M598" s="7"/>
      <c r="N598" s="7"/>
      <c r="O598" s="7"/>
      <c r="P598" s="7"/>
    </row>
    <row r="599" spans="1:16" ht="15" customHeight="1" x14ac:dyDescent="0.3">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x14ac:dyDescent="0.3">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3">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3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3">
      <c r="A636" s="13" t="s">
        <v>629</v>
      </c>
      <c r="B636" s="29"/>
      <c r="C636" s="9" t="s">
        <v>619</v>
      </c>
      <c r="D636" s="7">
        <v>99</v>
      </c>
      <c r="E636" s="7"/>
      <c r="F636" s="7"/>
      <c r="G636" s="7"/>
      <c r="H636" s="7"/>
      <c r="I636" s="7"/>
      <c r="J636" s="7"/>
      <c r="K636" s="7"/>
      <c r="L636" s="7"/>
      <c r="M636" s="7"/>
      <c r="N636" s="7"/>
      <c r="O636" s="7"/>
      <c r="P636" s="7"/>
    </row>
    <row r="637" spans="1:16" ht="15" customHeight="1" x14ac:dyDescent="0.3">
      <c r="A637" s="13" t="s">
        <v>629</v>
      </c>
      <c r="B637" s="29"/>
      <c r="C637" s="10" t="s">
        <v>620</v>
      </c>
      <c r="D637" s="7">
        <v>318</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4" priority="1" operator="equal">
      <formula>"verde"</formula>
    </cfRule>
  </conditionalFormatting>
  <conditionalFormatting sqref="D1:D3">
    <cfRule type="cellIs" dxfId="103" priority="2" operator="equal">
      <formula>"galben"</formula>
    </cfRule>
  </conditionalFormatting>
  <conditionalFormatting sqref="D1:D3">
    <cfRule type="cellIs" dxfId="102"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58203125" defaultRowHeight="15" customHeight="1" x14ac:dyDescent="0.3"/>
  <cols>
    <col min="1" max="1" width="53.58203125" style="5" customWidth="1"/>
    <col min="2" max="2" width="8.5" style="5" customWidth="1"/>
    <col min="3" max="3" width="8.33203125" style="5" customWidth="1"/>
    <col min="4" max="4" width="15.582031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44" t="s">
        <v>0</v>
      </c>
      <c r="B1" s="344" t="s">
        <v>633</v>
      </c>
      <c r="C1" s="344" t="s">
        <v>1</v>
      </c>
      <c r="D1" s="347" t="s">
        <v>654</v>
      </c>
      <c r="E1" s="343"/>
      <c r="F1" s="343"/>
      <c r="G1" s="343"/>
      <c r="H1" s="343"/>
      <c r="I1" s="343"/>
      <c r="J1" s="343"/>
      <c r="K1" s="343"/>
      <c r="L1" s="343"/>
      <c r="M1" s="343"/>
      <c r="N1" s="343"/>
      <c r="O1" s="343"/>
      <c r="P1" s="342"/>
    </row>
    <row r="2" spans="1:16" ht="27" customHeight="1" x14ac:dyDescent="0.3">
      <c r="A2" s="345"/>
      <c r="B2" s="348"/>
      <c r="C2" s="345"/>
      <c r="D2" s="344" t="s">
        <v>2</v>
      </c>
      <c r="E2" s="344" t="s">
        <v>3</v>
      </c>
      <c r="F2" s="344" t="s">
        <v>4</v>
      </c>
      <c r="G2" s="344" t="s">
        <v>5</v>
      </c>
      <c r="H2" s="341" t="s">
        <v>6</v>
      </c>
      <c r="I2" s="342"/>
      <c r="J2" s="341" t="s">
        <v>7</v>
      </c>
      <c r="K2" s="343"/>
      <c r="L2" s="342"/>
      <c r="M2" s="341" t="s">
        <v>8</v>
      </c>
      <c r="N2" s="343"/>
      <c r="O2" s="343"/>
      <c r="P2" s="342"/>
    </row>
    <row r="3" spans="1:16" ht="87" x14ac:dyDescent="0.3">
      <c r="A3" s="346"/>
      <c r="B3" s="349"/>
      <c r="C3" s="345"/>
      <c r="D3" s="350"/>
      <c r="E3" s="345"/>
      <c r="F3" s="345"/>
      <c r="G3" s="345"/>
      <c r="H3" s="120" t="s">
        <v>9</v>
      </c>
      <c r="I3" s="82" t="s">
        <v>10</v>
      </c>
      <c r="J3" s="120" t="s">
        <v>11</v>
      </c>
      <c r="K3" s="120" t="s">
        <v>12</v>
      </c>
      <c r="L3" s="120" t="s">
        <v>13</v>
      </c>
      <c r="M3" s="120" t="s">
        <v>14</v>
      </c>
      <c r="N3" s="120" t="s">
        <v>15</v>
      </c>
      <c r="O3" s="120" t="s">
        <v>16</v>
      </c>
      <c r="P3" s="120" t="s">
        <v>17</v>
      </c>
    </row>
    <row r="4" spans="1:16" ht="14.5" hidden="1"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hidden="1"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hidden="1"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hidden="1"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hidden="1" x14ac:dyDescent="0.3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t="14.5" hidden="1" x14ac:dyDescent="0.3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t="14.5" hidden="1" x14ac:dyDescent="0.3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t="14.5" hidden="1" x14ac:dyDescent="0.3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t="14.5" hidden="1" x14ac:dyDescent="0.3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t="14.5" hidden="1"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hidden="1"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hidden="1"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hidden="1"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35">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35">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35">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x14ac:dyDescent="0.35">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3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3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35">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35">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35">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3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3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35">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x14ac:dyDescent="0.3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x14ac:dyDescent="0.3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x14ac:dyDescent="0.3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x14ac:dyDescent="0.3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x14ac:dyDescent="0.3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3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3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3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3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x14ac:dyDescent="0.3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3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35">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x14ac:dyDescent="0.3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35">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3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3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3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x14ac:dyDescent="0.3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x14ac:dyDescent="0.3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x14ac:dyDescent="0.3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x14ac:dyDescent="0.3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x14ac:dyDescent="0.3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3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x14ac:dyDescent="0.3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3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3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35">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x14ac:dyDescent="0.3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3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x14ac:dyDescent="0.3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x14ac:dyDescent="0.3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x14ac:dyDescent="0.3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x14ac:dyDescent="0.3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x14ac:dyDescent="0.3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x14ac:dyDescent="0.3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x14ac:dyDescent="0.3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x14ac:dyDescent="0.3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3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3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3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3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3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x14ac:dyDescent="0.3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x14ac:dyDescent="0.35">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35">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x14ac:dyDescent="0.35">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3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3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x14ac:dyDescent="0.3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x14ac:dyDescent="0.3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3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x14ac:dyDescent="0.35">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x14ac:dyDescent="0.3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x14ac:dyDescent="0.3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x14ac:dyDescent="0.3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x14ac:dyDescent="0.35">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x14ac:dyDescent="0.35">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x14ac:dyDescent="0.35">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35">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x14ac:dyDescent="0.35">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x14ac:dyDescent="0.35">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x14ac:dyDescent="0.35">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x14ac:dyDescent="0.35">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x14ac:dyDescent="0.35">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x14ac:dyDescent="0.35">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x14ac:dyDescent="0.35">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x14ac:dyDescent="0.35">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x14ac:dyDescent="0.35">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x14ac:dyDescent="0.35">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x14ac:dyDescent="0.35">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x14ac:dyDescent="0.35">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x14ac:dyDescent="0.35">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x14ac:dyDescent="0.35">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x14ac:dyDescent="0.35">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x14ac:dyDescent="0.35">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3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35">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3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x14ac:dyDescent="0.35">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x14ac:dyDescent="0.35">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x14ac:dyDescent="0.35">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x14ac:dyDescent="0.35">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x14ac:dyDescent="0.35">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x14ac:dyDescent="0.35">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x14ac:dyDescent="0.35">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x14ac:dyDescent="0.35">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x14ac:dyDescent="0.35">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x14ac:dyDescent="0.35">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3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35">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3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x14ac:dyDescent="0.3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x14ac:dyDescent="0.35">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3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35">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x14ac:dyDescent="0.3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35">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x14ac:dyDescent="0.35">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x14ac:dyDescent="0.35">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x14ac:dyDescent="0.3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x14ac:dyDescent="0.3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3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x14ac:dyDescent="0.3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3">
      <c r="A595" s="351" t="s">
        <v>618</v>
      </c>
      <c r="B595" s="352"/>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x14ac:dyDescent="0.3">
      <c r="A596" s="338" t="s">
        <v>630</v>
      </c>
      <c r="B596" s="22"/>
      <c r="C596" s="9" t="s">
        <v>619</v>
      </c>
      <c r="D596" s="69">
        <f>COUNTIF(D4:D594,"galben")</f>
        <v>277</v>
      </c>
      <c r="E596" s="7"/>
      <c r="F596" s="7"/>
      <c r="G596" s="7"/>
      <c r="H596" s="7"/>
      <c r="I596" s="97"/>
      <c r="J596" s="7"/>
      <c r="K596" s="7"/>
      <c r="L596" s="7"/>
      <c r="M596" s="7"/>
      <c r="N596" s="7"/>
      <c r="O596" s="7"/>
      <c r="P596" s="7"/>
    </row>
    <row r="597" spans="1:16" ht="15" hidden="1" customHeight="1" x14ac:dyDescent="0.3">
      <c r="A597" s="339"/>
      <c r="B597" s="23"/>
      <c r="C597" s="10" t="s">
        <v>620</v>
      </c>
      <c r="D597" s="69">
        <f>COUNTIF(D4:D594,"verde")</f>
        <v>266</v>
      </c>
      <c r="E597" s="7"/>
      <c r="F597" s="7"/>
      <c r="G597" s="7"/>
      <c r="H597" s="7"/>
      <c r="I597" s="97"/>
      <c r="J597" s="7"/>
      <c r="K597" s="7"/>
      <c r="L597" s="7"/>
      <c r="M597" s="7"/>
      <c r="N597" s="7"/>
      <c r="O597" s="7"/>
      <c r="P597" s="7"/>
    </row>
    <row r="598" spans="1:16" ht="15" hidden="1" customHeight="1" x14ac:dyDescent="0.3">
      <c r="A598" s="339"/>
      <c r="B598" s="23"/>
      <c r="C598" s="76" t="s">
        <v>643</v>
      </c>
      <c r="D598" s="69">
        <f>COUNTIF(D4:D594,"roșu Covid")</f>
        <v>28</v>
      </c>
      <c r="E598" s="7"/>
      <c r="F598" s="7"/>
      <c r="G598" s="7"/>
      <c r="H598" s="7"/>
      <c r="I598" s="97"/>
      <c r="J598" s="7"/>
      <c r="K598" s="7"/>
      <c r="L598" s="7"/>
      <c r="M598" s="7"/>
      <c r="N598" s="7"/>
      <c r="O598" s="7"/>
      <c r="P598" s="7"/>
    </row>
    <row r="599" spans="1:16" ht="15" hidden="1" customHeight="1" x14ac:dyDescent="0.3">
      <c r="A599" s="339"/>
      <c r="B599" s="23"/>
      <c r="C599" s="76" t="s">
        <v>644</v>
      </c>
      <c r="D599" s="69">
        <f>COUNTIF(D4:D594,"roșu incidență")</f>
        <v>19</v>
      </c>
      <c r="E599" s="7"/>
      <c r="F599" s="7"/>
      <c r="G599" s="7"/>
      <c r="H599" s="7"/>
      <c r="I599" s="97"/>
      <c r="J599" s="7"/>
      <c r="K599" s="7"/>
      <c r="L599" s="7"/>
      <c r="M599" s="7"/>
      <c r="N599" s="7"/>
      <c r="O599" s="7"/>
      <c r="P599" s="7"/>
    </row>
    <row r="600" spans="1:16" ht="15" hidden="1" customHeight="1" x14ac:dyDescent="0.3">
      <c r="A600" s="340"/>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3">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x14ac:dyDescent="0.3">
      <c r="A602" s="14" t="s">
        <v>622</v>
      </c>
      <c r="B602" s="24"/>
      <c r="C602" s="9" t="s">
        <v>619</v>
      </c>
      <c r="D602" s="69">
        <v>113</v>
      </c>
      <c r="E602" s="7"/>
      <c r="F602" s="7"/>
      <c r="G602" s="7"/>
      <c r="H602" s="7"/>
      <c r="I602" s="97"/>
      <c r="J602" s="7"/>
      <c r="K602" s="7"/>
      <c r="L602" s="7"/>
      <c r="M602" s="7"/>
      <c r="N602" s="7"/>
      <c r="O602" s="7"/>
      <c r="P602" s="7"/>
    </row>
    <row r="603" spans="1:16" ht="15" hidden="1" customHeight="1" x14ac:dyDescent="0.3">
      <c r="A603" s="14" t="s">
        <v>622</v>
      </c>
      <c r="B603" s="24"/>
      <c r="C603" s="10" t="s">
        <v>620</v>
      </c>
      <c r="D603" s="69"/>
      <c r="E603" s="7"/>
      <c r="F603" s="7"/>
      <c r="G603" s="7"/>
      <c r="H603" s="7"/>
      <c r="I603" s="97"/>
      <c r="J603" s="7"/>
      <c r="K603" s="7"/>
      <c r="L603" s="7"/>
      <c r="M603" s="7"/>
      <c r="N603" s="7"/>
      <c r="O603" s="7"/>
      <c r="P603" s="7"/>
    </row>
    <row r="604" spans="1:16" ht="15" hidden="1" customHeight="1" x14ac:dyDescent="0.3">
      <c r="A604" s="14" t="s">
        <v>622</v>
      </c>
      <c r="B604" s="24"/>
      <c r="C604" s="76" t="s">
        <v>643</v>
      </c>
      <c r="D604" s="69">
        <v>7</v>
      </c>
      <c r="E604" s="7"/>
      <c r="F604" s="7"/>
      <c r="G604" s="7"/>
      <c r="H604" s="7"/>
      <c r="I604" s="97"/>
      <c r="J604" s="7"/>
      <c r="K604" s="7"/>
      <c r="L604" s="7"/>
      <c r="M604" s="7"/>
      <c r="N604" s="7"/>
      <c r="O604" s="7"/>
      <c r="P604" s="7"/>
    </row>
    <row r="605" spans="1:16" ht="15" hidden="1"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3">
      <c r="A606" s="14" t="s">
        <v>622</v>
      </c>
      <c r="B606" s="24"/>
      <c r="C606" s="76" t="s">
        <v>645</v>
      </c>
      <c r="D606" s="69">
        <v>1</v>
      </c>
      <c r="E606" s="7"/>
      <c r="F606" s="7"/>
      <c r="G606" s="7"/>
      <c r="H606" s="7"/>
      <c r="I606" s="97"/>
      <c r="J606" s="7"/>
      <c r="K606" s="7"/>
      <c r="L606" s="7"/>
      <c r="M606" s="7"/>
      <c r="N606" s="7"/>
      <c r="O606" s="7"/>
      <c r="P606" s="7"/>
    </row>
    <row r="607" spans="1:16" ht="15" hidden="1"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x14ac:dyDescent="0.35">
      <c r="A608" s="12" t="s">
        <v>623</v>
      </c>
      <c r="B608" s="25"/>
      <c r="C608" s="9" t="s">
        <v>619</v>
      </c>
      <c r="D608" s="69">
        <v>0</v>
      </c>
      <c r="E608" s="7"/>
      <c r="F608" s="7"/>
      <c r="G608" s="7"/>
      <c r="H608" s="7"/>
      <c r="I608" s="97"/>
      <c r="J608" s="7"/>
      <c r="K608" s="7"/>
      <c r="L608" s="7"/>
      <c r="M608" s="7"/>
      <c r="N608" s="7"/>
      <c r="O608" s="7"/>
      <c r="P608" s="7"/>
    </row>
    <row r="609" spans="1:16" ht="15" hidden="1" customHeight="1" x14ac:dyDescent="0.35">
      <c r="A609" s="12" t="s">
        <v>623</v>
      </c>
      <c r="B609" s="25"/>
      <c r="C609" s="10" t="s">
        <v>620</v>
      </c>
      <c r="D609" s="69">
        <v>1</v>
      </c>
      <c r="E609" s="7"/>
      <c r="F609" s="7"/>
      <c r="G609" s="7"/>
      <c r="H609" s="7"/>
      <c r="I609" s="97"/>
      <c r="J609" s="7"/>
      <c r="K609" s="7"/>
      <c r="L609" s="7"/>
      <c r="M609" s="7"/>
      <c r="N609" s="7"/>
      <c r="O609" s="7"/>
      <c r="P609" s="7"/>
    </row>
    <row r="610" spans="1:16" ht="15" hidden="1" customHeight="1" x14ac:dyDescent="0.35">
      <c r="A610" s="12" t="s">
        <v>623</v>
      </c>
      <c r="B610" s="24"/>
      <c r="C610" s="76" t="s">
        <v>643</v>
      </c>
      <c r="D610" s="69">
        <v>2</v>
      </c>
      <c r="E610" s="7"/>
      <c r="F610" s="7"/>
      <c r="G610" s="7"/>
      <c r="H610" s="7"/>
      <c r="I610" s="97"/>
      <c r="J610" s="7"/>
      <c r="K610" s="7"/>
      <c r="L610" s="7"/>
      <c r="M610" s="7"/>
      <c r="N610" s="7"/>
      <c r="O610" s="7"/>
      <c r="P610" s="7"/>
    </row>
    <row r="611" spans="1:16" ht="15" hidden="1"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35">
      <c r="A612" s="12" t="s">
        <v>623</v>
      </c>
      <c r="B612" s="24"/>
      <c r="C612" s="76" t="s">
        <v>645</v>
      </c>
      <c r="D612" s="69">
        <v>0</v>
      </c>
      <c r="E612" s="7"/>
      <c r="F612" s="7"/>
      <c r="G612" s="7"/>
      <c r="H612" s="7"/>
      <c r="I612" s="97"/>
      <c r="J612" s="7"/>
      <c r="K612" s="7"/>
      <c r="L612" s="7"/>
      <c r="M612" s="7"/>
      <c r="N612" s="7"/>
      <c r="O612" s="7"/>
      <c r="P612" s="7"/>
    </row>
    <row r="613" spans="1:16" ht="15" hidden="1" customHeight="1" x14ac:dyDescent="0.35">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x14ac:dyDescent="0.35">
      <c r="A614" s="12" t="s">
        <v>624</v>
      </c>
      <c r="B614" s="25"/>
      <c r="C614" s="9" t="s">
        <v>619</v>
      </c>
      <c r="D614" s="69">
        <v>9</v>
      </c>
      <c r="E614" s="7"/>
      <c r="F614" s="7"/>
      <c r="G614" s="7"/>
      <c r="H614" s="7"/>
      <c r="I614" s="97"/>
      <c r="J614" s="7"/>
      <c r="K614" s="7"/>
      <c r="L614" s="7"/>
      <c r="M614" s="7"/>
      <c r="N614" s="7"/>
      <c r="O614" s="7"/>
      <c r="P614" s="7"/>
    </row>
    <row r="615" spans="1:16" ht="15" hidden="1" customHeight="1" x14ac:dyDescent="0.35">
      <c r="A615" s="12" t="s">
        <v>624</v>
      </c>
      <c r="B615" s="25"/>
      <c r="C615" s="10" t="s">
        <v>620</v>
      </c>
      <c r="D615" s="69">
        <v>0</v>
      </c>
      <c r="E615" s="7"/>
      <c r="F615" s="7"/>
      <c r="G615" s="7"/>
      <c r="H615" s="7"/>
      <c r="I615" s="97"/>
      <c r="J615" s="7"/>
      <c r="K615" s="7"/>
      <c r="L615" s="7"/>
      <c r="M615" s="7"/>
      <c r="N615" s="7"/>
      <c r="O615" s="7"/>
      <c r="P615" s="7"/>
    </row>
    <row r="616" spans="1:16" ht="15" hidden="1" customHeight="1" x14ac:dyDescent="0.35">
      <c r="A616" s="12" t="s">
        <v>624</v>
      </c>
      <c r="B616" s="26"/>
      <c r="C616" s="16" t="s">
        <v>643</v>
      </c>
      <c r="D616" s="69">
        <v>1</v>
      </c>
      <c r="E616" s="7"/>
      <c r="F616" s="7"/>
      <c r="G616" s="7"/>
      <c r="H616" s="7"/>
      <c r="I616" s="97"/>
      <c r="J616" s="7"/>
      <c r="K616" s="7"/>
      <c r="L616" s="7"/>
      <c r="M616" s="7"/>
      <c r="N616" s="7"/>
      <c r="O616" s="7"/>
      <c r="P616" s="7"/>
    </row>
    <row r="617" spans="1:16" ht="15" hidden="1" customHeight="1" x14ac:dyDescent="0.35">
      <c r="A617" s="12" t="s">
        <v>624</v>
      </c>
      <c r="B617" s="26"/>
      <c r="C617" s="16" t="s">
        <v>644</v>
      </c>
      <c r="D617" s="69">
        <v>0</v>
      </c>
      <c r="E617" s="7"/>
      <c r="F617" s="7"/>
      <c r="G617" s="7"/>
      <c r="H617" s="7"/>
      <c r="I617" s="97"/>
      <c r="J617" s="7"/>
      <c r="K617" s="7"/>
      <c r="L617" s="7"/>
      <c r="M617" s="7"/>
      <c r="N617" s="7"/>
      <c r="O617" s="7"/>
      <c r="P617" s="7"/>
    </row>
    <row r="618" spans="1:16" ht="15" hidden="1" customHeight="1" x14ac:dyDescent="0.35">
      <c r="A618" s="12" t="s">
        <v>624</v>
      </c>
      <c r="B618" s="26"/>
      <c r="C618" s="16" t="s">
        <v>645</v>
      </c>
      <c r="D618" s="69">
        <v>0</v>
      </c>
      <c r="E618" s="7"/>
      <c r="F618" s="7"/>
      <c r="G618" s="7"/>
      <c r="H618" s="7"/>
      <c r="I618" s="97"/>
      <c r="J618" s="7"/>
      <c r="K618" s="7"/>
      <c r="L618" s="7"/>
      <c r="M618" s="7"/>
      <c r="N618" s="7"/>
      <c r="O618" s="7"/>
      <c r="P618" s="7"/>
    </row>
    <row r="619" spans="1:16" ht="15" hidden="1" customHeight="1" x14ac:dyDescent="0.35">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x14ac:dyDescent="0.35">
      <c r="A620" s="12" t="s">
        <v>625</v>
      </c>
      <c r="B620" s="25"/>
      <c r="C620" s="9" t="s">
        <v>619</v>
      </c>
      <c r="D620" s="69">
        <v>22</v>
      </c>
      <c r="E620" s="7"/>
      <c r="F620" s="7"/>
      <c r="G620" s="7"/>
      <c r="H620" s="7"/>
      <c r="I620" s="97"/>
      <c r="J620" s="7"/>
      <c r="K620" s="7"/>
      <c r="L620" s="7"/>
      <c r="M620" s="7"/>
      <c r="N620" s="7"/>
      <c r="O620" s="7"/>
      <c r="P620" s="7"/>
    </row>
    <row r="621" spans="1:16" ht="15" hidden="1" customHeight="1" x14ac:dyDescent="0.35">
      <c r="A621" s="12" t="s">
        <v>625</v>
      </c>
      <c r="B621" s="25"/>
      <c r="C621" s="10" t="s">
        <v>620</v>
      </c>
      <c r="D621" s="69">
        <v>6</v>
      </c>
      <c r="E621" s="7"/>
      <c r="F621" s="7"/>
      <c r="G621" s="7"/>
      <c r="H621" s="7"/>
      <c r="I621" s="97"/>
      <c r="J621" s="7"/>
      <c r="K621" s="7"/>
      <c r="L621" s="7"/>
      <c r="M621" s="7"/>
      <c r="N621" s="7"/>
      <c r="O621" s="7"/>
      <c r="P621" s="7"/>
    </row>
    <row r="622" spans="1:16" ht="15" hidden="1" customHeight="1" x14ac:dyDescent="0.35">
      <c r="A622" s="12" t="s">
        <v>625</v>
      </c>
      <c r="B622" s="26"/>
      <c r="C622" s="16" t="s">
        <v>643</v>
      </c>
      <c r="D622" s="69">
        <v>1</v>
      </c>
      <c r="E622" s="7"/>
      <c r="F622" s="7"/>
      <c r="G622" s="7"/>
      <c r="H622" s="7"/>
      <c r="I622" s="97"/>
      <c r="J622" s="7"/>
      <c r="K622" s="7"/>
      <c r="L622" s="7"/>
      <c r="M622" s="7"/>
      <c r="N622" s="7"/>
      <c r="O622" s="7"/>
      <c r="P622" s="7"/>
    </row>
    <row r="623" spans="1:16" ht="15" hidden="1" customHeight="1" x14ac:dyDescent="0.35">
      <c r="A623" s="12" t="s">
        <v>625</v>
      </c>
      <c r="B623" s="26"/>
      <c r="C623" s="16" t="s">
        <v>644</v>
      </c>
      <c r="D623" s="69">
        <v>0</v>
      </c>
      <c r="E623" s="7"/>
      <c r="F623" s="7"/>
      <c r="G623" s="7"/>
      <c r="H623" s="7"/>
      <c r="I623" s="97"/>
      <c r="J623" s="7"/>
      <c r="K623" s="7"/>
      <c r="L623" s="7"/>
      <c r="M623" s="7"/>
      <c r="N623" s="7"/>
      <c r="O623" s="7"/>
      <c r="P623" s="7"/>
    </row>
    <row r="624" spans="1:16" ht="15" hidden="1" customHeight="1" x14ac:dyDescent="0.35">
      <c r="A624" s="12" t="s">
        <v>625</v>
      </c>
      <c r="B624" s="26"/>
      <c r="C624" s="16" t="s">
        <v>645</v>
      </c>
      <c r="D624" s="69">
        <v>0</v>
      </c>
      <c r="E624" s="7"/>
      <c r="F624" s="7"/>
      <c r="G624" s="7"/>
      <c r="H624" s="7"/>
      <c r="I624" s="97"/>
      <c r="J624" s="7"/>
      <c r="K624" s="7"/>
      <c r="L624" s="7"/>
      <c r="M624" s="7"/>
      <c r="N624" s="7"/>
      <c r="O624" s="7"/>
      <c r="P624" s="7"/>
    </row>
    <row r="625" spans="1:16" ht="15" hidden="1" customHeight="1" x14ac:dyDescent="0.3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x14ac:dyDescent="0.35">
      <c r="A626" s="12" t="s">
        <v>626</v>
      </c>
      <c r="B626" s="25"/>
      <c r="C626" s="9" t="s">
        <v>619</v>
      </c>
      <c r="D626" s="69">
        <v>2</v>
      </c>
      <c r="E626" s="7"/>
      <c r="F626" s="7"/>
      <c r="G626" s="7"/>
      <c r="H626" s="7"/>
      <c r="I626" s="97"/>
      <c r="J626" s="7"/>
      <c r="K626" s="7"/>
      <c r="L626" s="7"/>
      <c r="M626" s="7"/>
      <c r="N626" s="7"/>
      <c r="O626" s="7"/>
      <c r="P626" s="7"/>
    </row>
    <row r="627" spans="1:16" ht="15" hidden="1" customHeight="1" x14ac:dyDescent="0.35">
      <c r="A627" s="12" t="s">
        <v>626</v>
      </c>
      <c r="B627" s="25"/>
      <c r="C627" s="10" t="s">
        <v>620</v>
      </c>
      <c r="D627" s="69">
        <v>1</v>
      </c>
      <c r="E627" s="7"/>
      <c r="F627" s="7"/>
      <c r="G627" s="7"/>
      <c r="H627" s="7"/>
      <c r="I627" s="97"/>
      <c r="J627" s="7"/>
      <c r="K627" s="7"/>
      <c r="L627" s="7"/>
      <c r="M627" s="7"/>
      <c r="N627" s="7"/>
      <c r="O627" s="7"/>
      <c r="P627" s="7"/>
    </row>
    <row r="628" spans="1:16" ht="15" hidden="1" customHeight="1" x14ac:dyDescent="0.35">
      <c r="A628" s="12" t="s">
        <v>626</v>
      </c>
      <c r="B628" s="26"/>
      <c r="C628" s="16" t="s">
        <v>643</v>
      </c>
      <c r="D628" s="69">
        <v>0</v>
      </c>
      <c r="E628" s="7"/>
      <c r="F628" s="7"/>
      <c r="G628" s="7"/>
      <c r="H628" s="7"/>
      <c r="I628" s="97"/>
      <c r="J628" s="7"/>
      <c r="K628" s="7"/>
      <c r="L628" s="7"/>
      <c r="M628" s="7"/>
      <c r="N628" s="7"/>
      <c r="O628" s="7"/>
      <c r="P628" s="7"/>
    </row>
    <row r="629" spans="1:16" ht="15" hidden="1" customHeight="1" x14ac:dyDescent="0.35">
      <c r="A629" s="12" t="s">
        <v>626</v>
      </c>
      <c r="B629" s="26"/>
      <c r="C629" s="16" t="s">
        <v>644</v>
      </c>
      <c r="D629" s="69">
        <v>0</v>
      </c>
      <c r="E629" s="7"/>
      <c r="F629" s="7"/>
      <c r="G629" s="7"/>
      <c r="H629" s="7"/>
      <c r="I629" s="97"/>
      <c r="J629" s="7"/>
      <c r="K629" s="7"/>
      <c r="L629" s="7"/>
      <c r="M629" s="7"/>
      <c r="N629" s="7"/>
      <c r="O629" s="7"/>
      <c r="P629" s="7"/>
    </row>
    <row r="630" spans="1:16" ht="15" hidden="1" customHeight="1" x14ac:dyDescent="0.35">
      <c r="A630" s="12" t="s">
        <v>626</v>
      </c>
      <c r="B630" s="26"/>
      <c r="C630" s="16" t="s">
        <v>645</v>
      </c>
      <c r="D630" s="69">
        <v>0</v>
      </c>
      <c r="E630" s="7"/>
      <c r="F630" s="7"/>
      <c r="G630" s="7"/>
      <c r="H630" s="7"/>
      <c r="I630" s="97"/>
      <c r="J630" s="7"/>
      <c r="K630" s="7"/>
      <c r="L630" s="7"/>
      <c r="M630" s="7"/>
      <c r="N630" s="7"/>
      <c r="O630" s="7"/>
      <c r="P630" s="7"/>
    </row>
    <row r="631" spans="1:16" ht="15" hidden="1"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x14ac:dyDescent="0.3">
      <c r="A632" s="11" t="s">
        <v>627</v>
      </c>
      <c r="B632" s="27"/>
      <c r="C632" s="9" t="s">
        <v>619</v>
      </c>
      <c r="D632" s="69">
        <v>0</v>
      </c>
      <c r="E632" s="7"/>
      <c r="F632" s="7"/>
      <c r="G632" s="7"/>
      <c r="H632" s="7"/>
      <c r="I632" s="97"/>
      <c r="J632" s="7"/>
      <c r="K632" s="7"/>
      <c r="L632" s="7"/>
      <c r="M632" s="7"/>
      <c r="N632" s="7"/>
      <c r="O632" s="7"/>
      <c r="P632" s="7"/>
    </row>
    <row r="633" spans="1:16" ht="15" hidden="1" customHeight="1" x14ac:dyDescent="0.3">
      <c r="A633" s="11" t="s">
        <v>627</v>
      </c>
      <c r="B633" s="27"/>
      <c r="C633" s="10" t="s">
        <v>620</v>
      </c>
      <c r="D633" s="69">
        <v>2</v>
      </c>
      <c r="E633" s="7"/>
      <c r="F633" s="7"/>
      <c r="G633" s="7"/>
      <c r="H633" s="7"/>
      <c r="I633" s="97"/>
      <c r="J633" s="7"/>
      <c r="K633" s="7"/>
      <c r="L633" s="7"/>
      <c r="M633" s="7"/>
      <c r="N633" s="7"/>
      <c r="O633" s="7"/>
      <c r="P633" s="7"/>
    </row>
    <row r="634" spans="1:16" ht="15" hidden="1" customHeight="1" x14ac:dyDescent="0.3">
      <c r="A634" s="11" t="s">
        <v>627</v>
      </c>
      <c r="B634" s="28"/>
      <c r="C634" s="16" t="s">
        <v>643</v>
      </c>
      <c r="D634" s="69">
        <v>0</v>
      </c>
      <c r="E634" s="7"/>
      <c r="F634" s="7"/>
      <c r="G634" s="7"/>
      <c r="H634" s="7"/>
      <c r="I634" s="97"/>
      <c r="J634" s="7"/>
      <c r="K634" s="7"/>
      <c r="L634" s="7"/>
      <c r="M634" s="7"/>
      <c r="N634" s="7"/>
      <c r="O634" s="7"/>
      <c r="P634" s="7"/>
    </row>
    <row r="635" spans="1:16" ht="15" hidden="1" customHeight="1" x14ac:dyDescent="0.3">
      <c r="A635" s="11" t="s">
        <v>627</v>
      </c>
      <c r="B635" s="28"/>
      <c r="C635" s="16" t="s">
        <v>644</v>
      </c>
      <c r="D635" s="69">
        <v>0</v>
      </c>
      <c r="E635" s="7"/>
      <c r="F635" s="7"/>
      <c r="G635" s="7"/>
      <c r="H635" s="7"/>
      <c r="I635" s="97"/>
      <c r="J635" s="7"/>
      <c r="K635" s="7"/>
      <c r="L635" s="7"/>
      <c r="M635" s="7"/>
      <c r="N635" s="7"/>
      <c r="O635" s="7"/>
      <c r="P635" s="7"/>
    </row>
    <row r="636" spans="1:16" ht="15" hidden="1" customHeight="1" x14ac:dyDescent="0.3">
      <c r="A636" s="11" t="s">
        <v>627</v>
      </c>
      <c r="B636" s="28"/>
      <c r="C636" s="16" t="s">
        <v>645</v>
      </c>
      <c r="D636" s="69">
        <v>0</v>
      </c>
      <c r="E636" s="7"/>
      <c r="F636" s="7"/>
      <c r="G636" s="7"/>
      <c r="H636" s="7"/>
      <c r="I636" s="97"/>
      <c r="J636" s="7"/>
      <c r="K636" s="7"/>
      <c r="L636" s="7"/>
      <c r="M636" s="7"/>
      <c r="N636" s="7"/>
      <c r="O636" s="7"/>
      <c r="P636" s="7"/>
    </row>
    <row r="637" spans="1:16" ht="15" hidden="1" customHeight="1" x14ac:dyDescent="0.3">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x14ac:dyDescent="0.3">
      <c r="A638" s="11" t="s">
        <v>628</v>
      </c>
      <c r="B638" s="27"/>
      <c r="C638" s="9" t="s">
        <v>619</v>
      </c>
      <c r="D638" s="69">
        <v>3</v>
      </c>
      <c r="E638" s="7"/>
      <c r="F638" s="7"/>
      <c r="G638" s="7"/>
      <c r="H638" s="7"/>
      <c r="I638" s="97"/>
      <c r="J638" s="7"/>
      <c r="K638" s="7"/>
      <c r="L638" s="7"/>
      <c r="M638" s="7"/>
      <c r="N638" s="7"/>
      <c r="O638" s="7"/>
      <c r="P638" s="7"/>
    </row>
    <row r="639" spans="1:16" ht="15" hidden="1" customHeight="1" x14ac:dyDescent="0.3">
      <c r="A639" s="11" t="s">
        <v>628</v>
      </c>
      <c r="B639" s="27"/>
      <c r="C639" s="10" t="s">
        <v>620</v>
      </c>
      <c r="D639" s="69">
        <v>0</v>
      </c>
      <c r="E639" s="7"/>
      <c r="F639" s="7"/>
      <c r="G639" s="7"/>
      <c r="H639" s="7"/>
      <c r="I639" s="97"/>
      <c r="J639" s="7"/>
      <c r="K639" s="7"/>
      <c r="L639" s="7"/>
      <c r="M639" s="7"/>
      <c r="N639" s="7"/>
      <c r="O639" s="7"/>
      <c r="P639" s="7"/>
    </row>
    <row r="640" spans="1:16" ht="15" hidden="1" customHeight="1" x14ac:dyDescent="0.3">
      <c r="A640" s="11" t="s">
        <v>628</v>
      </c>
      <c r="B640" s="28"/>
      <c r="C640" s="16" t="s">
        <v>643</v>
      </c>
      <c r="D640" s="69">
        <v>0</v>
      </c>
      <c r="E640" s="7"/>
      <c r="F640" s="7"/>
      <c r="G640" s="7"/>
      <c r="H640" s="7"/>
      <c r="I640" s="97"/>
      <c r="J640" s="7"/>
      <c r="K640" s="7"/>
      <c r="L640" s="7"/>
      <c r="M640" s="7"/>
      <c r="N640" s="7"/>
      <c r="O640" s="7"/>
      <c r="P640" s="7"/>
    </row>
    <row r="641" spans="1:16" ht="15" hidden="1" customHeight="1" x14ac:dyDescent="0.3">
      <c r="A641" s="11" t="s">
        <v>628</v>
      </c>
      <c r="B641" s="28"/>
      <c r="C641" s="16" t="s">
        <v>644</v>
      </c>
      <c r="D641" s="69">
        <v>0</v>
      </c>
      <c r="E641" s="7"/>
      <c r="F641" s="7"/>
      <c r="G641" s="7"/>
      <c r="H641" s="7"/>
      <c r="I641" s="97"/>
      <c r="J641" s="7"/>
      <c r="K641" s="7"/>
      <c r="L641" s="7"/>
      <c r="M641" s="7"/>
      <c r="N641" s="7"/>
      <c r="O641" s="7"/>
      <c r="P641" s="7"/>
    </row>
    <row r="642" spans="1:16" ht="15" hidden="1" customHeight="1" x14ac:dyDescent="0.3">
      <c r="A642" s="11" t="s">
        <v>628</v>
      </c>
      <c r="B642" s="28"/>
      <c r="C642" s="16" t="s">
        <v>645</v>
      </c>
      <c r="D642" s="69">
        <v>0</v>
      </c>
      <c r="E642" s="7"/>
      <c r="F642" s="7"/>
      <c r="G642" s="7"/>
      <c r="H642" s="7"/>
      <c r="I642" s="97"/>
      <c r="J642" s="7"/>
      <c r="K642" s="7"/>
      <c r="L642" s="7"/>
      <c r="M642" s="7"/>
      <c r="N642" s="7"/>
      <c r="O642" s="7"/>
      <c r="P642" s="7"/>
    </row>
    <row r="643" spans="1:16" ht="15" hidden="1" customHeight="1" x14ac:dyDescent="0.35">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x14ac:dyDescent="0.35">
      <c r="A644" s="15" t="s">
        <v>631</v>
      </c>
      <c r="B644" s="31"/>
      <c r="C644" s="9" t="s">
        <v>619</v>
      </c>
      <c r="D644" s="69">
        <v>1</v>
      </c>
      <c r="E644" s="7"/>
      <c r="F644" s="7"/>
      <c r="G644" s="7"/>
      <c r="H644" s="7"/>
      <c r="I644" s="97"/>
      <c r="J644" s="7"/>
      <c r="K644" s="7"/>
      <c r="L644" s="7"/>
      <c r="M644" s="7"/>
      <c r="N644" s="7"/>
      <c r="O644" s="7"/>
      <c r="P644" s="7"/>
    </row>
    <row r="645" spans="1:16" ht="15" hidden="1" customHeight="1" x14ac:dyDescent="0.35">
      <c r="A645" s="15" t="s">
        <v>631</v>
      </c>
      <c r="B645" s="31"/>
      <c r="C645" s="10" t="s">
        <v>620</v>
      </c>
      <c r="D645" s="69">
        <v>2</v>
      </c>
      <c r="E645" s="7"/>
      <c r="F645" s="7"/>
      <c r="G645" s="7"/>
      <c r="H645" s="7"/>
      <c r="I645" s="97"/>
      <c r="J645" s="7"/>
      <c r="K645" s="7"/>
      <c r="L645" s="7"/>
      <c r="M645" s="7"/>
      <c r="N645" s="7"/>
      <c r="O645" s="7"/>
      <c r="P645" s="7"/>
    </row>
    <row r="646" spans="1:16" ht="15" hidden="1" customHeight="1" x14ac:dyDescent="0.35">
      <c r="A646" s="15" t="s">
        <v>631</v>
      </c>
      <c r="B646" s="31"/>
      <c r="C646" s="16" t="s">
        <v>643</v>
      </c>
      <c r="D646" s="69">
        <v>0</v>
      </c>
      <c r="E646" s="7"/>
      <c r="F646" s="7"/>
      <c r="G646" s="7"/>
      <c r="H646" s="7"/>
      <c r="I646" s="97"/>
      <c r="J646" s="7"/>
      <c r="K646" s="7"/>
      <c r="L646" s="7"/>
      <c r="M646" s="7"/>
      <c r="N646" s="7"/>
      <c r="O646" s="7"/>
      <c r="P646" s="7"/>
    </row>
    <row r="647" spans="1:16" ht="15" hidden="1" customHeight="1" x14ac:dyDescent="0.35">
      <c r="A647" s="15" t="s">
        <v>631</v>
      </c>
      <c r="B647" s="31"/>
      <c r="C647" s="16" t="s">
        <v>644</v>
      </c>
      <c r="D647" s="69">
        <v>0</v>
      </c>
      <c r="E647" s="7"/>
      <c r="F647" s="7"/>
      <c r="G647" s="7"/>
      <c r="H647" s="7"/>
      <c r="I647" s="97"/>
      <c r="J647" s="7"/>
      <c r="K647" s="7"/>
      <c r="L647" s="7"/>
      <c r="M647" s="7"/>
      <c r="N647" s="7"/>
      <c r="O647" s="7"/>
      <c r="P647" s="7"/>
    </row>
    <row r="648" spans="1:16" ht="15" hidden="1" customHeight="1" x14ac:dyDescent="0.35">
      <c r="A648" s="15" t="s">
        <v>631</v>
      </c>
      <c r="B648" s="31"/>
      <c r="C648" s="16" t="s">
        <v>645</v>
      </c>
      <c r="D648" s="69">
        <v>0</v>
      </c>
      <c r="E648" s="7"/>
      <c r="F648" s="7"/>
      <c r="G648" s="7"/>
      <c r="H648" s="7"/>
      <c r="I648" s="97"/>
      <c r="J648" s="7"/>
      <c r="K648" s="7"/>
      <c r="L648" s="7"/>
      <c r="M648" s="7"/>
      <c r="N648" s="7"/>
      <c r="O648" s="7"/>
      <c r="P648" s="7"/>
    </row>
    <row r="649" spans="1:16" ht="15" hidden="1" customHeight="1" x14ac:dyDescent="0.35">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x14ac:dyDescent="0.35">
      <c r="A650" s="15" t="s">
        <v>632</v>
      </c>
      <c r="B650" s="31"/>
      <c r="C650" s="9" t="s">
        <v>619</v>
      </c>
      <c r="D650" s="69">
        <v>4</v>
      </c>
      <c r="E650" s="7"/>
      <c r="F650" s="7"/>
      <c r="G650" s="7"/>
      <c r="H650" s="7"/>
      <c r="I650" s="97"/>
      <c r="J650" s="7"/>
      <c r="K650" s="7"/>
      <c r="L650" s="7"/>
      <c r="M650" s="7"/>
      <c r="N650" s="7"/>
      <c r="O650" s="7"/>
      <c r="P650" s="7"/>
    </row>
    <row r="651" spans="1:16" ht="15" hidden="1" customHeight="1" x14ac:dyDescent="0.35">
      <c r="A651" s="15" t="s">
        <v>632</v>
      </c>
      <c r="B651" s="31"/>
      <c r="C651" s="10" t="s">
        <v>620</v>
      </c>
      <c r="D651" s="69">
        <v>1</v>
      </c>
      <c r="E651" s="7"/>
      <c r="F651" s="7"/>
      <c r="G651" s="7"/>
      <c r="H651" s="7"/>
      <c r="I651" s="97"/>
      <c r="J651" s="7"/>
      <c r="K651" s="7"/>
      <c r="L651" s="7"/>
      <c r="M651" s="7"/>
      <c r="N651" s="7"/>
      <c r="O651" s="7"/>
      <c r="P651" s="7"/>
    </row>
    <row r="652" spans="1:16" ht="15" hidden="1" customHeight="1" x14ac:dyDescent="0.35">
      <c r="A652" s="15" t="s">
        <v>632</v>
      </c>
      <c r="B652" s="31"/>
      <c r="C652" s="16" t="s">
        <v>643</v>
      </c>
      <c r="D652" s="69">
        <v>0</v>
      </c>
      <c r="E652" s="7"/>
      <c r="F652" s="7"/>
      <c r="G652" s="7"/>
      <c r="H652" s="7"/>
      <c r="I652" s="97"/>
      <c r="J652" s="7"/>
      <c r="K652" s="7"/>
      <c r="L652" s="7"/>
      <c r="M652" s="7"/>
      <c r="N652" s="7"/>
      <c r="O652" s="7"/>
      <c r="P652" s="7"/>
    </row>
    <row r="653" spans="1:16" ht="15" hidden="1" customHeight="1" x14ac:dyDescent="0.35">
      <c r="A653" s="15" t="s">
        <v>632</v>
      </c>
      <c r="B653" s="31"/>
      <c r="C653" s="16" t="s">
        <v>644</v>
      </c>
      <c r="D653" s="69">
        <v>0</v>
      </c>
      <c r="E653" s="7"/>
      <c r="F653" s="7"/>
      <c r="G653" s="7"/>
      <c r="H653" s="7"/>
      <c r="I653" s="97"/>
      <c r="J653" s="7"/>
      <c r="K653" s="7"/>
      <c r="L653" s="7"/>
      <c r="M653" s="7"/>
      <c r="N653" s="7"/>
      <c r="O653" s="7"/>
      <c r="P653" s="7"/>
    </row>
    <row r="654" spans="1:16" ht="15" hidden="1" customHeight="1" x14ac:dyDescent="0.35">
      <c r="A654" s="15" t="s">
        <v>632</v>
      </c>
      <c r="B654" s="31"/>
      <c r="C654" s="16" t="s">
        <v>645</v>
      </c>
      <c r="D654" s="69">
        <v>0</v>
      </c>
      <c r="E654" s="7"/>
      <c r="F654" s="7"/>
      <c r="G654" s="7"/>
      <c r="H654" s="7"/>
      <c r="I654" s="97"/>
      <c r="J654" s="7"/>
      <c r="K654" s="7"/>
      <c r="L654" s="7"/>
      <c r="M654" s="7"/>
      <c r="N654" s="7"/>
      <c r="O654" s="7"/>
      <c r="P654" s="7"/>
    </row>
    <row r="655" spans="1:16" ht="15" hidden="1" customHeight="1" x14ac:dyDescent="0.3">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x14ac:dyDescent="0.3">
      <c r="A656" s="13" t="s">
        <v>629</v>
      </c>
      <c r="B656" s="29"/>
      <c r="C656" s="9" t="s">
        <v>619</v>
      </c>
      <c r="D656" s="69">
        <v>122</v>
      </c>
      <c r="E656" s="7"/>
      <c r="F656" s="7"/>
      <c r="G656" s="7"/>
      <c r="H656" s="7"/>
      <c r="I656" s="97"/>
      <c r="J656" s="7"/>
      <c r="K656" s="7"/>
      <c r="L656" s="7"/>
      <c r="M656" s="7"/>
      <c r="N656" s="7"/>
      <c r="O656" s="7"/>
      <c r="P656" s="7"/>
    </row>
    <row r="657" spans="1:16" ht="15" hidden="1" customHeight="1" x14ac:dyDescent="0.3">
      <c r="A657" s="13" t="s">
        <v>629</v>
      </c>
      <c r="B657" s="29"/>
      <c r="C657" s="10" t="s">
        <v>620</v>
      </c>
      <c r="D657" s="69">
        <v>253</v>
      </c>
      <c r="E657" s="7"/>
      <c r="F657" s="7"/>
      <c r="G657" s="7"/>
      <c r="H657" s="7"/>
      <c r="I657" s="97"/>
      <c r="J657" s="7"/>
      <c r="K657" s="7"/>
      <c r="L657" s="7"/>
      <c r="M657" s="7"/>
      <c r="N657" s="7"/>
      <c r="O657" s="7"/>
      <c r="P657" s="7"/>
    </row>
    <row r="658" spans="1:16" ht="15" hidden="1" customHeight="1" x14ac:dyDescent="0.3">
      <c r="A658" s="13" t="s">
        <v>629</v>
      </c>
      <c r="B658" s="24"/>
      <c r="C658" s="76" t="s">
        <v>643</v>
      </c>
      <c r="D658" s="69">
        <v>17</v>
      </c>
      <c r="E658" s="7"/>
      <c r="F658" s="7"/>
      <c r="G658" s="7"/>
      <c r="H658" s="7"/>
      <c r="I658" s="97"/>
      <c r="J658" s="7"/>
      <c r="K658" s="7"/>
      <c r="L658" s="7"/>
      <c r="M658" s="7"/>
      <c r="N658" s="7"/>
      <c r="O658" s="7"/>
      <c r="P658" s="7"/>
    </row>
    <row r="659" spans="1:16" ht="15" hidden="1" customHeight="1" x14ac:dyDescent="0.3">
      <c r="A659" s="13" t="s">
        <v>629</v>
      </c>
      <c r="B659" s="24"/>
      <c r="C659" s="76" t="s">
        <v>644</v>
      </c>
      <c r="D659" s="69">
        <v>19</v>
      </c>
      <c r="E659" s="7"/>
      <c r="F659" s="7"/>
      <c r="G659" s="7"/>
      <c r="H659" s="7"/>
      <c r="I659" s="97"/>
      <c r="J659" s="7"/>
      <c r="K659" s="7"/>
      <c r="L659" s="7"/>
      <c r="M659" s="7"/>
      <c r="N659" s="7"/>
      <c r="O659" s="7"/>
      <c r="P659" s="7"/>
    </row>
    <row r="660" spans="1:16" ht="15" hidden="1" customHeight="1" x14ac:dyDescent="0.3">
      <c r="A660" s="13" t="s">
        <v>629</v>
      </c>
      <c r="B660" s="24"/>
      <c r="C660" s="76" t="s">
        <v>645</v>
      </c>
      <c r="D660" s="69">
        <v>0</v>
      </c>
      <c r="E660" s="7"/>
      <c r="F660" s="7"/>
      <c r="G660" s="7"/>
      <c r="H660" s="7"/>
      <c r="I660" s="97"/>
      <c r="J660" s="7"/>
      <c r="K660" s="7"/>
      <c r="L660" s="7"/>
      <c r="M660" s="7"/>
      <c r="N660" s="7"/>
      <c r="O660" s="7"/>
      <c r="P660" s="7"/>
    </row>
  </sheetData>
  <autoFilter ref="A3:P66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0" priority="1" operator="equal">
      <formula>"verde"</formula>
    </cfRule>
  </conditionalFormatting>
  <conditionalFormatting sqref="D1:D3">
    <cfRule type="cellIs" dxfId="49" priority="2" operator="equal">
      <formula>"galben"</formula>
    </cfRule>
  </conditionalFormatting>
  <conditionalFormatting sqref="D1:D3">
    <cfRule type="cellIs" dxfId="48"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658"/>
  <sheetViews>
    <sheetView workbookViewId="0">
      <pane ySplit="1" topLeftCell="A552" activePane="bottomLeft" state="frozen"/>
      <selection pane="bottomLeft" activeCell="H476" sqref="H476"/>
    </sheetView>
  </sheetViews>
  <sheetFormatPr defaultColWidth="12.58203125" defaultRowHeight="15" customHeight="1" x14ac:dyDescent="0.3"/>
  <cols>
    <col min="1" max="1" width="53.58203125" style="5" customWidth="1"/>
    <col min="2" max="2" width="8.5" style="5" customWidth="1"/>
    <col min="3" max="3" width="14.75" style="5" customWidth="1"/>
    <col min="4" max="4" width="13.33203125" style="73" hidden="1" customWidth="1"/>
    <col min="5" max="5" width="15.25" style="73" customWidth="1"/>
    <col min="6" max="6" width="13" style="131" customWidth="1"/>
    <col min="7" max="16384" width="12.58203125" style="5"/>
  </cols>
  <sheetData>
    <row r="1" spans="1:6" ht="43.5" x14ac:dyDescent="0.3">
      <c r="A1" s="136" t="s">
        <v>0</v>
      </c>
      <c r="B1" s="136" t="s">
        <v>633</v>
      </c>
      <c r="C1" s="136" t="s">
        <v>1</v>
      </c>
      <c r="D1" s="136" t="s">
        <v>656</v>
      </c>
      <c r="E1" s="136" t="s">
        <v>655</v>
      </c>
      <c r="F1" s="137" t="s">
        <v>3</v>
      </c>
    </row>
    <row r="2" spans="1:6" ht="14.5" x14ac:dyDescent="0.35">
      <c r="A2" s="3" t="s">
        <v>18</v>
      </c>
      <c r="B2" s="19" t="s">
        <v>635</v>
      </c>
      <c r="C2" s="32">
        <v>90</v>
      </c>
      <c r="D2" s="33" t="s">
        <v>19</v>
      </c>
      <c r="E2" s="33" t="s">
        <v>19</v>
      </c>
      <c r="F2" s="122">
        <v>0</v>
      </c>
    </row>
    <row r="3" spans="1:6" ht="14.5" x14ac:dyDescent="0.35">
      <c r="A3" s="3" t="s">
        <v>20</v>
      </c>
      <c r="B3" s="19" t="s">
        <v>635</v>
      </c>
      <c r="C3" s="32">
        <v>14</v>
      </c>
      <c r="D3" s="33" t="s">
        <v>19</v>
      </c>
      <c r="E3" s="33" t="s">
        <v>19</v>
      </c>
      <c r="F3" s="122">
        <v>0</v>
      </c>
    </row>
    <row r="4" spans="1:6" ht="14.5" x14ac:dyDescent="0.35">
      <c r="A4" s="3" t="s">
        <v>21</v>
      </c>
      <c r="B4" s="19" t="s">
        <v>635</v>
      </c>
      <c r="C4" s="32">
        <v>17</v>
      </c>
      <c r="D4" s="33" t="s">
        <v>19</v>
      </c>
      <c r="E4" s="33" t="s">
        <v>19</v>
      </c>
      <c r="F4" s="122">
        <v>0</v>
      </c>
    </row>
    <row r="5" spans="1:6" ht="14.5" x14ac:dyDescent="0.35">
      <c r="A5" s="3" t="s">
        <v>22</v>
      </c>
      <c r="B5" s="19" t="s">
        <v>635</v>
      </c>
      <c r="C5" s="32">
        <v>12</v>
      </c>
      <c r="D5" s="33" t="s">
        <v>19</v>
      </c>
      <c r="E5" s="33" t="s">
        <v>19</v>
      </c>
      <c r="F5" s="122">
        <v>0</v>
      </c>
    </row>
    <row r="6" spans="1:6" ht="14.5" x14ac:dyDescent="0.35">
      <c r="A6" s="3" t="s">
        <v>23</v>
      </c>
      <c r="B6" s="19" t="s">
        <v>635</v>
      </c>
      <c r="C6" s="32">
        <v>184</v>
      </c>
      <c r="D6" s="35" t="s">
        <v>31</v>
      </c>
      <c r="E6" s="35" t="s">
        <v>31</v>
      </c>
      <c r="F6" s="122">
        <v>92</v>
      </c>
    </row>
    <row r="7" spans="1:6" ht="14.5" x14ac:dyDescent="0.35">
      <c r="A7" s="3" t="s">
        <v>24</v>
      </c>
      <c r="B7" s="19" t="s">
        <v>635</v>
      </c>
      <c r="C7" s="32">
        <v>41</v>
      </c>
      <c r="D7" s="35" t="s">
        <v>31</v>
      </c>
      <c r="E7" s="35" t="s">
        <v>31</v>
      </c>
      <c r="F7" s="122">
        <v>20</v>
      </c>
    </row>
    <row r="8" spans="1:6" ht="14.5" x14ac:dyDescent="0.35">
      <c r="A8" s="3" t="s">
        <v>25</v>
      </c>
      <c r="B8" s="19" t="s">
        <v>635</v>
      </c>
      <c r="C8" s="32">
        <v>10</v>
      </c>
      <c r="D8" s="35" t="s">
        <v>31</v>
      </c>
      <c r="E8" s="35" t="s">
        <v>31</v>
      </c>
      <c r="F8" s="122">
        <v>5</v>
      </c>
    </row>
    <row r="9" spans="1:6" ht="14.5" x14ac:dyDescent="0.35">
      <c r="A9" s="3" t="s">
        <v>26</v>
      </c>
      <c r="B9" s="19" t="s">
        <v>635</v>
      </c>
      <c r="C9" s="32">
        <v>12</v>
      </c>
      <c r="D9" s="35" t="s">
        <v>31</v>
      </c>
      <c r="E9" s="35" t="s">
        <v>31</v>
      </c>
      <c r="F9" s="122">
        <v>6</v>
      </c>
    </row>
    <row r="10" spans="1:6" ht="14.5" x14ac:dyDescent="0.35">
      <c r="A10" s="3" t="s">
        <v>27</v>
      </c>
      <c r="B10" s="19" t="s">
        <v>635</v>
      </c>
      <c r="C10" s="32">
        <v>13</v>
      </c>
      <c r="D10" s="35" t="s">
        <v>31</v>
      </c>
      <c r="E10" s="35" t="s">
        <v>31</v>
      </c>
      <c r="F10" s="122">
        <v>6</v>
      </c>
    </row>
    <row r="11" spans="1:6" ht="14.5" x14ac:dyDescent="0.35">
      <c r="A11" s="3" t="s">
        <v>28</v>
      </c>
      <c r="B11" s="19" t="s">
        <v>635</v>
      </c>
      <c r="C11" s="32">
        <v>7</v>
      </c>
      <c r="D11" s="33" t="s">
        <v>19</v>
      </c>
      <c r="E11" s="33" t="s">
        <v>19</v>
      </c>
      <c r="F11" s="122">
        <v>0</v>
      </c>
    </row>
    <row r="12" spans="1:6" ht="14.5" x14ac:dyDescent="0.35">
      <c r="A12" s="3" t="s">
        <v>29</v>
      </c>
      <c r="B12" s="19" t="s">
        <v>635</v>
      </c>
      <c r="C12" s="32">
        <v>10</v>
      </c>
      <c r="D12" s="33" t="s">
        <v>19</v>
      </c>
      <c r="E12" s="33" t="s">
        <v>19</v>
      </c>
      <c r="F12" s="122">
        <v>0</v>
      </c>
    </row>
    <row r="13" spans="1:6" ht="14.5" x14ac:dyDescent="0.35">
      <c r="A13" s="3" t="s">
        <v>30</v>
      </c>
      <c r="B13" s="19" t="s">
        <v>635</v>
      </c>
      <c r="C13" s="32">
        <v>115</v>
      </c>
      <c r="D13" s="35" t="s">
        <v>31</v>
      </c>
      <c r="E13" s="35" t="s">
        <v>31</v>
      </c>
      <c r="F13" s="122">
        <v>53</v>
      </c>
    </row>
    <row r="14" spans="1:6" ht="14.5" x14ac:dyDescent="0.35">
      <c r="A14" s="3" t="s">
        <v>32</v>
      </c>
      <c r="B14" s="19" t="s">
        <v>635</v>
      </c>
      <c r="C14" s="32">
        <v>25</v>
      </c>
      <c r="D14" s="35" t="s">
        <v>31</v>
      </c>
      <c r="E14" s="35" t="s">
        <v>31</v>
      </c>
      <c r="F14" s="122">
        <v>12</v>
      </c>
    </row>
    <row r="15" spans="1:6" ht="15" customHeight="1" x14ac:dyDescent="0.35">
      <c r="A15" s="3" t="s">
        <v>33</v>
      </c>
      <c r="B15" s="19" t="s">
        <v>635</v>
      </c>
      <c r="C15" s="32">
        <v>10</v>
      </c>
      <c r="D15" s="35" t="s">
        <v>31</v>
      </c>
      <c r="E15" s="35" t="s">
        <v>31</v>
      </c>
      <c r="F15" s="122">
        <v>5</v>
      </c>
    </row>
    <row r="16" spans="1:6" ht="15" customHeight="1" x14ac:dyDescent="0.35">
      <c r="A16" s="3" t="s">
        <v>34</v>
      </c>
      <c r="B16" s="19" t="s">
        <v>635</v>
      </c>
      <c r="C16" s="32">
        <v>122</v>
      </c>
      <c r="D16" s="35" t="s">
        <v>31</v>
      </c>
      <c r="E16" s="35" t="s">
        <v>31</v>
      </c>
      <c r="F16" s="125">
        <v>0</v>
      </c>
    </row>
    <row r="17" spans="1:6" ht="15" customHeight="1" x14ac:dyDescent="0.35">
      <c r="A17" s="3" t="s">
        <v>35</v>
      </c>
      <c r="B17" s="19" t="s">
        <v>635</v>
      </c>
      <c r="C17" s="32">
        <v>35</v>
      </c>
      <c r="D17" s="35" t="s">
        <v>31</v>
      </c>
      <c r="E17" s="35" t="s">
        <v>31</v>
      </c>
      <c r="F17" s="125">
        <v>0</v>
      </c>
    </row>
    <row r="18" spans="1:6" ht="15" customHeight="1" x14ac:dyDescent="0.35">
      <c r="A18" s="3" t="s">
        <v>36</v>
      </c>
      <c r="B18" s="19" t="s">
        <v>635</v>
      </c>
      <c r="C18" s="32">
        <v>11</v>
      </c>
      <c r="D18" s="33" t="s">
        <v>19</v>
      </c>
      <c r="E18" s="33" t="s">
        <v>19</v>
      </c>
      <c r="F18" s="125">
        <v>0</v>
      </c>
    </row>
    <row r="19" spans="1:6" ht="15" customHeight="1" x14ac:dyDescent="0.35">
      <c r="A19" s="3" t="s">
        <v>37</v>
      </c>
      <c r="B19" s="19" t="s">
        <v>635</v>
      </c>
      <c r="C19" s="32">
        <v>5</v>
      </c>
      <c r="D19" s="33" t="s">
        <v>19</v>
      </c>
      <c r="E19" s="33" t="s">
        <v>19</v>
      </c>
      <c r="F19" s="125">
        <v>0</v>
      </c>
    </row>
    <row r="20" spans="1:6" ht="15" customHeight="1" x14ac:dyDescent="0.35">
      <c r="A20" s="3" t="s">
        <v>38</v>
      </c>
      <c r="B20" s="19" t="s">
        <v>635</v>
      </c>
      <c r="C20" s="32">
        <v>186</v>
      </c>
      <c r="D20" s="35" t="s">
        <v>31</v>
      </c>
      <c r="E20" s="35" t="s">
        <v>31</v>
      </c>
      <c r="F20" s="122">
        <v>12</v>
      </c>
    </row>
    <row r="21" spans="1:6" ht="15" customHeight="1" x14ac:dyDescent="0.35">
      <c r="A21" s="3" t="s">
        <v>39</v>
      </c>
      <c r="B21" s="19" t="s">
        <v>635</v>
      </c>
      <c r="C21" s="32">
        <v>74</v>
      </c>
      <c r="D21" s="35" t="s">
        <v>31</v>
      </c>
      <c r="E21" s="35" t="s">
        <v>31</v>
      </c>
      <c r="F21" s="122">
        <v>29</v>
      </c>
    </row>
    <row r="22" spans="1:6" ht="15" customHeight="1" x14ac:dyDescent="0.35">
      <c r="A22" s="3" t="s">
        <v>40</v>
      </c>
      <c r="B22" s="19" t="s">
        <v>635</v>
      </c>
      <c r="C22" s="32">
        <v>134</v>
      </c>
      <c r="D22" s="35" t="s">
        <v>31</v>
      </c>
      <c r="E22" s="35" t="s">
        <v>31</v>
      </c>
      <c r="F22" s="122">
        <v>0</v>
      </c>
    </row>
    <row r="23" spans="1:6" ht="15" customHeight="1" x14ac:dyDescent="0.35">
      <c r="A23" s="3" t="s">
        <v>41</v>
      </c>
      <c r="B23" s="19" t="s">
        <v>635</v>
      </c>
      <c r="C23" s="32">
        <v>30</v>
      </c>
      <c r="D23" s="35" t="s">
        <v>31</v>
      </c>
      <c r="E23" s="35" t="s">
        <v>31</v>
      </c>
      <c r="F23" s="122">
        <v>15</v>
      </c>
    </row>
    <row r="24" spans="1:6" ht="15" customHeight="1" x14ac:dyDescent="0.35">
      <c r="A24" s="3" t="s">
        <v>42</v>
      </c>
      <c r="B24" s="19" t="s">
        <v>635</v>
      </c>
      <c r="C24" s="32">
        <v>11</v>
      </c>
      <c r="D24" s="35" t="s">
        <v>31</v>
      </c>
      <c r="E24" s="35" t="s">
        <v>31</v>
      </c>
      <c r="F24" s="122">
        <v>0</v>
      </c>
    </row>
    <row r="25" spans="1:6" ht="15" customHeight="1" x14ac:dyDescent="0.35">
      <c r="A25" s="3" t="s">
        <v>43</v>
      </c>
      <c r="B25" s="19" t="s">
        <v>635</v>
      </c>
      <c r="C25" s="32">
        <v>187</v>
      </c>
      <c r="D25" s="35" t="s">
        <v>31</v>
      </c>
      <c r="E25" s="35" t="s">
        <v>31</v>
      </c>
      <c r="F25" s="122">
        <v>94</v>
      </c>
    </row>
    <row r="26" spans="1:6" ht="15" customHeight="1" x14ac:dyDescent="0.35">
      <c r="A26" s="3" t="s">
        <v>44</v>
      </c>
      <c r="B26" s="19" t="s">
        <v>635</v>
      </c>
      <c r="C26" s="32">
        <v>36</v>
      </c>
      <c r="D26" s="35" t="s">
        <v>31</v>
      </c>
      <c r="E26" s="35" t="s">
        <v>31</v>
      </c>
      <c r="F26" s="122">
        <v>0</v>
      </c>
    </row>
    <row r="27" spans="1:6" ht="15" customHeight="1" x14ac:dyDescent="0.35">
      <c r="A27" s="3" t="s">
        <v>45</v>
      </c>
      <c r="B27" s="19" t="s">
        <v>635</v>
      </c>
      <c r="C27" s="32">
        <v>12</v>
      </c>
      <c r="D27" s="33" t="s">
        <v>19</v>
      </c>
      <c r="E27" s="33" t="s">
        <v>19</v>
      </c>
      <c r="F27" s="122">
        <v>0</v>
      </c>
    </row>
    <row r="28" spans="1:6" ht="15" customHeight="1" x14ac:dyDescent="0.35">
      <c r="A28" s="3" t="s">
        <v>46</v>
      </c>
      <c r="B28" s="19" t="s">
        <v>635</v>
      </c>
      <c r="C28" s="32">
        <v>40</v>
      </c>
      <c r="D28" s="33" t="s">
        <v>19</v>
      </c>
      <c r="E28" s="33" t="s">
        <v>19</v>
      </c>
      <c r="F28" s="122">
        <v>0</v>
      </c>
    </row>
    <row r="29" spans="1:6" ht="15" customHeight="1" x14ac:dyDescent="0.35">
      <c r="A29" s="3" t="s">
        <v>47</v>
      </c>
      <c r="B29" s="19" t="s">
        <v>635</v>
      </c>
      <c r="C29" s="32">
        <v>10</v>
      </c>
      <c r="D29" s="33" t="s">
        <v>19</v>
      </c>
      <c r="E29" s="33" t="s">
        <v>19</v>
      </c>
      <c r="F29" s="122">
        <v>0</v>
      </c>
    </row>
    <row r="30" spans="1:6" ht="15" customHeight="1" x14ac:dyDescent="0.35">
      <c r="A30" s="3" t="s">
        <v>48</v>
      </c>
      <c r="B30" s="19" t="s">
        <v>635</v>
      </c>
      <c r="C30" s="32">
        <v>20</v>
      </c>
      <c r="D30" s="33" t="s">
        <v>19</v>
      </c>
      <c r="E30" s="33" t="s">
        <v>19</v>
      </c>
      <c r="F30" s="122">
        <v>0</v>
      </c>
    </row>
    <row r="31" spans="1:6" ht="15" customHeight="1" x14ac:dyDescent="0.35">
      <c r="A31" s="3" t="s">
        <v>49</v>
      </c>
      <c r="B31" s="19" t="s">
        <v>635</v>
      </c>
      <c r="C31" s="32">
        <v>16</v>
      </c>
      <c r="D31" s="33" t="s">
        <v>19</v>
      </c>
      <c r="E31" s="33" t="s">
        <v>19</v>
      </c>
      <c r="F31" s="122">
        <v>0</v>
      </c>
    </row>
    <row r="32" spans="1:6" ht="15" customHeight="1" x14ac:dyDescent="0.35">
      <c r="A32" s="3" t="s">
        <v>50</v>
      </c>
      <c r="B32" s="19" t="s">
        <v>635</v>
      </c>
      <c r="C32" s="32">
        <v>12</v>
      </c>
      <c r="D32" s="33" t="s">
        <v>19</v>
      </c>
      <c r="E32" s="33" t="s">
        <v>19</v>
      </c>
      <c r="F32" s="122">
        <v>0</v>
      </c>
    </row>
    <row r="33" spans="1:6" ht="15" customHeight="1" x14ac:dyDescent="0.35">
      <c r="A33" s="3" t="s">
        <v>51</v>
      </c>
      <c r="B33" s="19" t="s">
        <v>635</v>
      </c>
      <c r="C33" s="32">
        <v>7</v>
      </c>
      <c r="D33" s="33" t="s">
        <v>19</v>
      </c>
      <c r="E33" s="33" t="s">
        <v>19</v>
      </c>
      <c r="F33" s="122">
        <v>0</v>
      </c>
    </row>
    <row r="34" spans="1:6" ht="15" customHeight="1" x14ac:dyDescent="0.35">
      <c r="A34" s="3" t="s">
        <v>52</v>
      </c>
      <c r="B34" s="19" t="s">
        <v>635</v>
      </c>
      <c r="C34" s="32">
        <v>15</v>
      </c>
      <c r="D34" s="33" t="s">
        <v>19</v>
      </c>
      <c r="E34" s="33" t="s">
        <v>19</v>
      </c>
      <c r="F34" s="122">
        <v>0</v>
      </c>
    </row>
    <row r="35" spans="1:6" ht="15" customHeight="1" x14ac:dyDescent="0.35">
      <c r="A35" s="3" t="s">
        <v>53</v>
      </c>
      <c r="B35" s="19" t="s">
        <v>635</v>
      </c>
      <c r="C35" s="32">
        <v>80</v>
      </c>
      <c r="D35" s="33" t="s">
        <v>19</v>
      </c>
      <c r="E35" s="135" t="s">
        <v>31</v>
      </c>
      <c r="F35" s="122">
        <v>3</v>
      </c>
    </row>
    <row r="36" spans="1:6" ht="15" customHeight="1" x14ac:dyDescent="0.35">
      <c r="A36" s="3" t="s">
        <v>54</v>
      </c>
      <c r="B36" s="19" t="s">
        <v>635</v>
      </c>
      <c r="C36" s="32">
        <v>78</v>
      </c>
      <c r="D36" s="33" t="s">
        <v>19</v>
      </c>
      <c r="E36" s="135" t="s">
        <v>31</v>
      </c>
      <c r="F36" s="122">
        <v>0</v>
      </c>
    </row>
    <row r="37" spans="1:6" ht="15" customHeight="1" x14ac:dyDescent="0.35">
      <c r="A37" s="3" t="s">
        <v>55</v>
      </c>
      <c r="B37" s="19" t="s">
        <v>635</v>
      </c>
      <c r="C37" s="32">
        <v>225</v>
      </c>
      <c r="D37" s="33" t="s">
        <v>19</v>
      </c>
      <c r="E37" s="135" t="s">
        <v>31</v>
      </c>
      <c r="F37" s="122">
        <v>6</v>
      </c>
    </row>
    <row r="38" spans="1:6" ht="15" customHeight="1" x14ac:dyDescent="0.35">
      <c r="A38" s="3" t="s">
        <v>56</v>
      </c>
      <c r="B38" s="19" t="s">
        <v>635</v>
      </c>
      <c r="C38" s="32">
        <v>111</v>
      </c>
      <c r="D38" s="33" t="s">
        <v>19</v>
      </c>
      <c r="E38" s="33" t="s">
        <v>19</v>
      </c>
      <c r="F38" s="125">
        <v>0</v>
      </c>
    </row>
    <row r="39" spans="1:6" ht="15" customHeight="1" x14ac:dyDescent="0.35">
      <c r="A39" s="3" t="s">
        <v>57</v>
      </c>
      <c r="B39" s="19" t="s">
        <v>635</v>
      </c>
      <c r="C39" s="32">
        <v>10</v>
      </c>
      <c r="D39" s="33" t="s">
        <v>19</v>
      </c>
      <c r="E39" s="33" t="s">
        <v>19</v>
      </c>
      <c r="F39" s="125">
        <v>0</v>
      </c>
    </row>
    <row r="40" spans="1:6" ht="15" customHeight="1" x14ac:dyDescent="0.35">
      <c r="A40" s="3" t="s">
        <v>58</v>
      </c>
      <c r="B40" s="19" t="s">
        <v>635</v>
      </c>
      <c r="C40" s="32">
        <v>13</v>
      </c>
      <c r="D40" s="33" t="s">
        <v>19</v>
      </c>
      <c r="E40" s="33" t="s">
        <v>19</v>
      </c>
      <c r="F40" s="125">
        <v>0</v>
      </c>
    </row>
    <row r="41" spans="1:6" ht="15" customHeight="1" x14ac:dyDescent="0.35">
      <c r="A41" s="3" t="s">
        <v>59</v>
      </c>
      <c r="B41" s="19" t="s">
        <v>635</v>
      </c>
      <c r="C41" s="32">
        <v>19</v>
      </c>
      <c r="D41" s="33" t="s">
        <v>19</v>
      </c>
      <c r="E41" s="33" t="s">
        <v>19</v>
      </c>
      <c r="F41" s="125">
        <v>0</v>
      </c>
    </row>
    <row r="42" spans="1:6" ht="15" customHeight="1" x14ac:dyDescent="0.35">
      <c r="A42" s="3" t="s">
        <v>60</v>
      </c>
      <c r="B42" s="19" t="s">
        <v>635</v>
      </c>
      <c r="C42" s="32">
        <v>12</v>
      </c>
      <c r="D42" s="33" t="s">
        <v>19</v>
      </c>
      <c r="E42" s="33" t="s">
        <v>19</v>
      </c>
      <c r="F42" s="125">
        <v>0</v>
      </c>
    </row>
    <row r="43" spans="1:6" ht="15" customHeight="1" x14ac:dyDescent="0.35">
      <c r="A43" s="3" t="s">
        <v>61</v>
      </c>
      <c r="B43" s="19" t="s">
        <v>635</v>
      </c>
      <c r="C43" s="32">
        <v>19</v>
      </c>
      <c r="D43" s="33" t="s">
        <v>19</v>
      </c>
      <c r="E43" s="33" t="s">
        <v>19</v>
      </c>
      <c r="F43" s="125">
        <v>0</v>
      </c>
    </row>
    <row r="44" spans="1:6" ht="15" customHeight="1" x14ac:dyDescent="0.35">
      <c r="A44" s="3" t="s">
        <v>62</v>
      </c>
      <c r="B44" s="19" t="s">
        <v>635</v>
      </c>
      <c r="C44" s="32">
        <v>85</v>
      </c>
      <c r="D44" s="33" t="s">
        <v>19</v>
      </c>
      <c r="E44" s="135" t="s">
        <v>31</v>
      </c>
      <c r="F44" s="122">
        <v>0</v>
      </c>
    </row>
    <row r="45" spans="1:6" ht="15" customHeight="1" x14ac:dyDescent="0.35">
      <c r="A45" s="3" t="s">
        <v>63</v>
      </c>
      <c r="B45" s="19" t="s">
        <v>635</v>
      </c>
      <c r="C45" s="32">
        <v>10</v>
      </c>
      <c r="D45" s="33" t="s">
        <v>19</v>
      </c>
      <c r="E45" s="135" t="s">
        <v>31</v>
      </c>
      <c r="F45" s="122">
        <v>0</v>
      </c>
    </row>
    <row r="46" spans="1:6" ht="15" customHeight="1" x14ac:dyDescent="0.35">
      <c r="A46" s="3" t="s">
        <v>64</v>
      </c>
      <c r="B46" s="19" t="s">
        <v>635</v>
      </c>
      <c r="C46" s="32">
        <v>10</v>
      </c>
      <c r="D46" s="33" t="s">
        <v>19</v>
      </c>
      <c r="E46" s="33" t="s">
        <v>19</v>
      </c>
      <c r="F46" s="122">
        <v>0</v>
      </c>
    </row>
    <row r="47" spans="1:6" ht="15" customHeight="1" x14ac:dyDescent="0.35">
      <c r="A47" s="3" t="s">
        <v>65</v>
      </c>
      <c r="B47" s="19" t="s">
        <v>635</v>
      </c>
      <c r="C47" s="32">
        <v>8</v>
      </c>
      <c r="D47" s="33" t="s">
        <v>19</v>
      </c>
      <c r="E47" s="33" t="s">
        <v>19</v>
      </c>
      <c r="F47" s="122">
        <v>0</v>
      </c>
    </row>
    <row r="48" spans="1:6" ht="15" customHeight="1" x14ac:dyDescent="0.35">
      <c r="A48" s="3" t="s">
        <v>66</v>
      </c>
      <c r="B48" s="19" t="s">
        <v>635</v>
      </c>
      <c r="C48" s="32">
        <v>20</v>
      </c>
      <c r="D48" s="33" t="s">
        <v>19</v>
      </c>
      <c r="E48" s="33" t="s">
        <v>19</v>
      </c>
      <c r="F48" s="122">
        <v>0</v>
      </c>
    </row>
    <row r="49" spans="1:6" ht="15" customHeight="1" x14ac:dyDescent="0.35">
      <c r="A49" s="3" t="s">
        <v>67</v>
      </c>
      <c r="B49" s="19" t="s">
        <v>635</v>
      </c>
      <c r="C49" s="32">
        <v>20</v>
      </c>
      <c r="D49" s="33" t="s">
        <v>19</v>
      </c>
      <c r="E49" s="33" t="s">
        <v>19</v>
      </c>
      <c r="F49" s="122">
        <v>0</v>
      </c>
    </row>
    <row r="50" spans="1:6" ht="15" customHeight="1" x14ac:dyDescent="0.35">
      <c r="A50" s="3" t="s">
        <v>68</v>
      </c>
      <c r="B50" s="19" t="s">
        <v>635</v>
      </c>
      <c r="C50" s="32">
        <v>12</v>
      </c>
      <c r="D50" s="33" t="s">
        <v>19</v>
      </c>
      <c r="E50" s="33" t="s">
        <v>19</v>
      </c>
      <c r="F50" s="122">
        <v>0</v>
      </c>
    </row>
    <row r="51" spans="1:6" ht="15" customHeight="1" x14ac:dyDescent="0.35">
      <c r="A51" s="3" t="s">
        <v>69</v>
      </c>
      <c r="B51" s="19" t="s">
        <v>635</v>
      </c>
      <c r="C51" s="32">
        <v>7</v>
      </c>
      <c r="D51" s="33" t="s">
        <v>19</v>
      </c>
      <c r="E51" s="33" t="s">
        <v>19</v>
      </c>
      <c r="F51" s="122">
        <v>0</v>
      </c>
    </row>
    <row r="52" spans="1:6" ht="15" customHeight="1" x14ac:dyDescent="0.35">
      <c r="A52" s="3" t="s">
        <v>70</v>
      </c>
      <c r="B52" s="19" t="s">
        <v>635</v>
      </c>
      <c r="C52" s="32">
        <v>41</v>
      </c>
      <c r="D52" s="35" t="s">
        <v>31</v>
      </c>
      <c r="E52" s="35" t="s">
        <v>31</v>
      </c>
      <c r="F52" s="122">
        <v>8</v>
      </c>
    </row>
    <row r="53" spans="1:6" ht="15" customHeight="1" x14ac:dyDescent="0.35">
      <c r="A53" s="3" t="s">
        <v>71</v>
      </c>
      <c r="B53" s="19" t="s">
        <v>635</v>
      </c>
      <c r="C53" s="32">
        <v>12</v>
      </c>
      <c r="D53" s="35" t="s">
        <v>31</v>
      </c>
      <c r="E53" s="35" t="s">
        <v>31</v>
      </c>
      <c r="F53" s="122">
        <v>0</v>
      </c>
    </row>
    <row r="54" spans="1:6" ht="15" customHeight="1" x14ac:dyDescent="0.35">
      <c r="A54" s="3" t="s">
        <v>72</v>
      </c>
      <c r="B54" s="19" t="s">
        <v>635</v>
      </c>
      <c r="C54" s="32">
        <v>105</v>
      </c>
      <c r="D54" s="33" t="s">
        <v>19</v>
      </c>
      <c r="E54" s="33" t="s">
        <v>19</v>
      </c>
      <c r="F54" s="122">
        <v>0</v>
      </c>
    </row>
    <row r="55" spans="1:6" ht="15" customHeight="1" x14ac:dyDescent="0.35">
      <c r="A55" s="3" t="s">
        <v>73</v>
      </c>
      <c r="B55" s="19" t="s">
        <v>635</v>
      </c>
      <c r="C55" s="32">
        <v>54</v>
      </c>
      <c r="D55" s="35" t="s">
        <v>31</v>
      </c>
      <c r="E55" s="35" t="s">
        <v>31</v>
      </c>
      <c r="F55" s="122">
        <v>27</v>
      </c>
    </row>
    <row r="56" spans="1:6" ht="15" customHeight="1" x14ac:dyDescent="0.35">
      <c r="A56" s="3" t="s">
        <v>74</v>
      </c>
      <c r="B56" s="20" t="s">
        <v>634</v>
      </c>
      <c r="C56" s="32">
        <v>551</v>
      </c>
      <c r="D56" s="75" t="s">
        <v>644</v>
      </c>
      <c r="E56" s="75" t="s">
        <v>644</v>
      </c>
      <c r="F56" s="122">
        <f>C56</f>
        <v>551</v>
      </c>
    </row>
    <row r="57" spans="1:6" ht="15" customHeight="1" x14ac:dyDescent="0.35">
      <c r="A57" s="3" t="s">
        <v>75</v>
      </c>
      <c r="B57" s="19" t="s">
        <v>635</v>
      </c>
      <c r="C57" s="32">
        <v>26</v>
      </c>
      <c r="D57" s="37" t="s">
        <v>643</v>
      </c>
      <c r="E57" s="75" t="s">
        <v>643</v>
      </c>
      <c r="F57" s="122">
        <f t="shared" ref="F57:F61" si="0">C57</f>
        <v>26</v>
      </c>
    </row>
    <row r="58" spans="1:6" ht="15" customHeight="1" x14ac:dyDescent="0.35">
      <c r="A58" s="3" t="s">
        <v>76</v>
      </c>
      <c r="B58" s="19" t="s">
        <v>635</v>
      </c>
      <c r="C58" s="32">
        <v>124</v>
      </c>
      <c r="D58" s="37" t="s">
        <v>643</v>
      </c>
      <c r="E58" s="75" t="s">
        <v>643</v>
      </c>
      <c r="F58" s="122">
        <f t="shared" si="0"/>
        <v>124</v>
      </c>
    </row>
    <row r="59" spans="1:6" ht="15" customHeight="1" x14ac:dyDescent="0.35">
      <c r="A59" s="3" t="s">
        <v>77</v>
      </c>
      <c r="B59" s="19" t="s">
        <v>634</v>
      </c>
      <c r="C59" s="32">
        <v>99</v>
      </c>
      <c r="D59" s="75" t="s">
        <v>644</v>
      </c>
      <c r="E59" s="75" t="s">
        <v>644</v>
      </c>
      <c r="F59" s="122">
        <f t="shared" si="0"/>
        <v>99</v>
      </c>
    </row>
    <row r="60" spans="1:6" ht="15" customHeight="1" x14ac:dyDescent="0.35">
      <c r="A60" s="3" t="s">
        <v>78</v>
      </c>
      <c r="B60" s="19" t="s">
        <v>635</v>
      </c>
      <c r="C60" s="32">
        <v>12</v>
      </c>
      <c r="D60" s="37" t="s">
        <v>643</v>
      </c>
      <c r="E60" s="75" t="s">
        <v>643</v>
      </c>
      <c r="F60" s="122">
        <f t="shared" si="0"/>
        <v>12</v>
      </c>
    </row>
    <row r="61" spans="1:6" ht="15" customHeight="1" x14ac:dyDescent="0.35">
      <c r="A61" s="3" t="s">
        <v>79</v>
      </c>
      <c r="B61" s="19" t="s">
        <v>635</v>
      </c>
      <c r="C61" s="32">
        <v>12</v>
      </c>
      <c r="D61" s="37" t="s">
        <v>643</v>
      </c>
      <c r="E61" s="75" t="s">
        <v>643</v>
      </c>
      <c r="F61" s="122">
        <f t="shared" si="0"/>
        <v>12</v>
      </c>
    </row>
    <row r="62" spans="1:6" ht="15" customHeight="1" x14ac:dyDescent="0.35">
      <c r="A62" s="3" t="s">
        <v>80</v>
      </c>
      <c r="B62" s="20" t="s">
        <v>634</v>
      </c>
      <c r="C62" s="32">
        <v>102</v>
      </c>
      <c r="D62" s="33" t="s">
        <v>19</v>
      </c>
      <c r="E62" s="33" t="s">
        <v>19</v>
      </c>
      <c r="F62" s="122">
        <v>0</v>
      </c>
    </row>
    <row r="63" spans="1:6" ht="15" customHeight="1" x14ac:dyDescent="0.35">
      <c r="A63" s="3" t="s">
        <v>81</v>
      </c>
      <c r="B63" s="19" t="s">
        <v>635</v>
      </c>
      <c r="C63" s="32">
        <v>290</v>
      </c>
      <c r="D63" s="33" t="s">
        <v>19</v>
      </c>
      <c r="E63" s="33" t="s">
        <v>19</v>
      </c>
      <c r="F63" s="122">
        <v>0</v>
      </c>
    </row>
    <row r="64" spans="1:6" ht="15" customHeight="1" x14ac:dyDescent="0.35">
      <c r="A64" s="3" t="s">
        <v>82</v>
      </c>
      <c r="B64" s="19" t="s">
        <v>635</v>
      </c>
      <c r="C64" s="32">
        <v>102</v>
      </c>
      <c r="D64" s="35" t="s">
        <v>31</v>
      </c>
      <c r="E64" s="35" t="s">
        <v>31</v>
      </c>
      <c r="F64" s="122">
        <v>51</v>
      </c>
    </row>
    <row r="65" spans="1:6" ht="15" customHeight="1" x14ac:dyDescent="0.35">
      <c r="A65" s="3" t="s">
        <v>83</v>
      </c>
      <c r="B65" s="19" t="s">
        <v>635</v>
      </c>
      <c r="C65" s="32">
        <v>13</v>
      </c>
      <c r="D65" s="33" t="s">
        <v>19</v>
      </c>
      <c r="E65" s="33" t="s">
        <v>19</v>
      </c>
      <c r="F65" s="122">
        <v>0</v>
      </c>
    </row>
    <row r="66" spans="1:6" ht="15" customHeight="1" x14ac:dyDescent="0.35">
      <c r="A66" s="3" t="s">
        <v>84</v>
      </c>
      <c r="B66" s="19" t="s">
        <v>635</v>
      </c>
      <c r="C66" s="32">
        <v>34</v>
      </c>
      <c r="D66" s="33" t="s">
        <v>19</v>
      </c>
      <c r="E66" s="33" t="s">
        <v>19</v>
      </c>
      <c r="F66" s="122">
        <v>0</v>
      </c>
    </row>
    <row r="67" spans="1:6" ht="15" customHeight="1" x14ac:dyDescent="0.35">
      <c r="A67" s="3" t="s">
        <v>85</v>
      </c>
      <c r="B67" s="19" t="s">
        <v>635</v>
      </c>
      <c r="C67" s="32">
        <v>299</v>
      </c>
      <c r="D67" s="33" t="s">
        <v>19</v>
      </c>
      <c r="E67" s="33" t="s">
        <v>19</v>
      </c>
      <c r="F67" s="128">
        <v>1</v>
      </c>
    </row>
    <row r="68" spans="1:6" ht="15" customHeight="1" x14ac:dyDescent="0.35">
      <c r="A68" s="3" t="s">
        <v>86</v>
      </c>
      <c r="B68" s="19" t="s">
        <v>635</v>
      </c>
      <c r="C68" s="32">
        <v>90</v>
      </c>
      <c r="D68" s="33" t="s">
        <v>19</v>
      </c>
      <c r="E68" s="33" t="s">
        <v>19</v>
      </c>
      <c r="F68" s="122">
        <v>0</v>
      </c>
    </row>
    <row r="69" spans="1:6" ht="15" customHeight="1" x14ac:dyDescent="0.35">
      <c r="A69" s="3" t="s">
        <v>87</v>
      </c>
      <c r="B69" s="19" t="s">
        <v>635</v>
      </c>
      <c r="C69" s="32">
        <v>154</v>
      </c>
      <c r="D69" s="35" t="s">
        <v>31</v>
      </c>
      <c r="E69" s="35" t="s">
        <v>31</v>
      </c>
      <c r="F69" s="122">
        <v>23</v>
      </c>
    </row>
    <row r="70" spans="1:6" ht="15" customHeight="1" x14ac:dyDescent="0.35">
      <c r="A70" s="3" t="s">
        <v>88</v>
      </c>
      <c r="B70" s="19" t="s">
        <v>635</v>
      </c>
      <c r="C70" s="32">
        <v>20</v>
      </c>
      <c r="D70" s="35" t="s">
        <v>31</v>
      </c>
      <c r="E70" s="35" t="s">
        <v>31</v>
      </c>
      <c r="F70" s="122">
        <v>0</v>
      </c>
    </row>
    <row r="71" spans="1:6" ht="15" customHeight="1" x14ac:dyDescent="0.35">
      <c r="A71" s="3" t="s">
        <v>89</v>
      </c>
      <c r="B71" s="19" t="s">
        <v>635</v>
      </c>
      <c r="C71" s="32">
        <v>27</v>
      </c>
      <c r="D71" s="35" t="s">
        <v>31</v>
      </c>
      <c r="E71" s="35" t="s">
        <v>31</v>
      </c>
      <c r="F71" s="122">
        <v>13</v>
      </c>
    </row>
    <row r="72" spans="1:6" ht="15" customHeight="1" x14ac:dyDescent="0.35">
      <c r="A72" s="3" t="s">
        <v>90</v>
      </c>
      <c r="B72" s="19" t="s">
        <v>635</v>
      </c>
      <c r="C72" s="32">
        <v>42</v>
      </c>
      <c r="D72" s="35" t="s">
        <v>31</v>
      </c>
      <c r="E72" s="35" t="s">
        <v>31</v>
      </c>
      <c r="F72" s="122">
        <v>0</v>
      </c>
    </row>
    <row r="73" spans="1:6" ht="15" customHeight="1" x14ac:dyDescent="0.35">
      <c r="A73" s="3" t="s">
        <v>91</v>
      </c>
      <c r="B73" s="19" t="s">
        <v>635</v>
      </c>
      <c r="C73" s="36">
        <v>16</v>
      </c>
      <c r="D73" s="33" t="s">
        <v>19</v>
      </c>
      <c r="E73" s="33" t="s">
        <v>19</v>
      </c>
      <c r="F73" s="122">
        <v>0</v>
      </c>
    </row>
    <row r="74" spans="1:6" ht="15" customHeight="1" x14ac:dyDescent="0.35">
      <c r="A74" s="3" t="s">
        <v>92</v>
      </c>
      <c r="B74" s="19" t="s">
        <v>635</v>
      </c>
      <c r="C74" s="36">
        <v>10</v>
      </c>
      <c r="D74" s="33" t="s">
        <v>19</v>
      </c>
      <c r="E74" s="33" t="s">
        <v>19</v>
      </c>
      <c r="F74" s="122">
        <v>0</v>
      </c>
    </row>
    <row r="75" spans="1:6" ht="15" customHeight="1" x14ac:dyDescent="0.35">
      <c r="A75" s="3" t="s">
        <v>93</v>
      </c>
      <c r="B75" s="19" t="s">
        <v>635</v>
      </c>
      <c r="C75" s="32">
        <v>193</v>
      </c>
      <c r="D75" s="33" t="s">
        <v>19</v>
      </c>
      <c r="E75" s="33" t="s">
        <v>19</v>
      </c>
      <c r="F75" s="122">
        <v>0</v>
      </c>
    </row>
    <row r="76" spans="1:6" ht="15" customHeight="1" x14ac:dyDescent="0.35">
      <c r="A76" s="3" t="s">
        <v>94</v>
      </c>
      <c r="B76" s="19" t="s">
        <v>635</v>
      </c>
      <c r="C76" s="32">
        <v>59</v>
      </c>
      <c r="D76" s="33" t="s">
        <v>19</v>
      </c>
      <c r="E76" s="33" t="s">
        <v>19</v>
      </c>
      <c r="F76" s="122">
        <v>0</v>
      </c>
    </row>
    <row r="77" spans="1:6" ht="15" customHeight="1" x14ac:dyDescent="0.35">
      <c r="A77" s="3" t="s">
        <v>95</v>
      </c>
      <c r="B77" s="19" t="s">
        <v>635</v>
      </c>
      <c r="C77" s="32">
        <v>102</v>
      </c>
      <c r="D77" s="33" t="s">
        <v>19</v>
      </c>
      <c r="E77" s="33" t="s">
        <v>19</v>
      </c>
      <c r="F77" s="122">
        <v>0</v>
      </c>
    </row>
    <row r="78" spans="1:6" ht="15" customHeight="1" x14ac:dyDescent="0.35">
      <c r="A78" s="3" t="s">
        <v>96</v>
      </c>
      <c r="B78" s="19" t="s">
        <v>635</v>
      </c>
      <c r="C78" s="32">
        <v>20</v>
      </c>
      <c r="D78" s="33" t="s">
        <v>19</v>
      </c>
      <c r="E78" s="33" t="s">
        <v>19</v>
      </c>
      <c r="F78" s="122">
        <v>0</v>
      </c>
    </row>
    <row r="79" spans="1:6" ht="15" customHeight="1" x14ac:dyDescent="0.35">
      <c r="A79" s="3" t="s">
        <v>97</v>
      </c>
      <c r="B79" s="19" t="s">
        <v>635</v>
      </c>
      <c r="C79" s="32">
        <v>16</v>
      </c>
      <c r="D79" s="33" t="s">
        <v>19</v>
      </c>
      <c r="E79" s="33" t="s">
        <v>19</v>
      </c>
      <c r="F79" s="122">
        <v>0</v>
      </c>
    </row>
    <row r="80" spans="1:6" ht="15" customHeight="1" x14ac:dyDescent="0.35">
      <c r="A80" s="3" t="s">
        <v>98</v>
      </c>
      <c r="B80" s="19" t="s">
        <v>635</v>
      </c>
      <c r="C80" s="32">
        <v>12</v>
      </c>
      <c r="D80" s="33" t="s">
        <v>19</v>
      </c>
      <c r="E80" s="33" t="s">
        <v>19</v>
      </c>
      <c r="F80" s="122">
        <v>0</v>
      </c>
    </row>
    <row r="81" spans="1:6" ht="15" customHeight="1" x14ac:dyDescent="0.35">
      <c r="A81" s="3" t="s">
        <v>99</v>
      </c>
      <c r="B81" s="19" t="s">
        <v>635</v>
      </c>
      <c r="C81" s="32">
        <v>11</v>
      </c>
      <c r="D81" s="33" t="s">
        <v>19</v>
      </c>
      <c r="E81" s="33" t="s">
        <v>19</v>
      </c>
      <c r="F81" s="122">
        <v>0</v>
      </c>
    </row>
    <row r="82" spans="1:6" ht="15" customHeight="1" x14ac:dyDescent="0.35">
      <c r="A82" s="3" t="s">
        <v>100</v>
      </c>
      <c r="B82" s="19" t="s">
        <v>635</v>
      </c>
      <c r="C82" s="32">
        <v>9</v>
      </c>
      <c r="D82" s="33" t="s">
        <v>19</v>
      </c>
      <c r="E82" s="33" t="s">
        <v>19</v>
      </c>
      <c r="F82" s="122">
        <v>0</v>
      </c>
    </row>
    <row r="83" spans="1:6" ht="15" customHeight="1" x14ac:dyDescent="0.35">
      <c r="A83" s="3" t="s">
        <v>101</v>
      </c>
      <c r="B83" s="20" t="s">
        <v>634</v>
      </c>
      <c r="C83" s="32">
        <v>456</v>
      </c>
      <c r="D83" s="33" t="s">
        <v>19</v>
      </c>
      <c r="E83" s="33" t="s">
        <v>19</v>
      </c>
      <c r="F83" s="122">
        <v>1</v>
      </c>
    </row>
    <row r="84" spans="1:6" ht="15" customHeight="1" x14ac:dyDescent="0.35">
      <c r="A84" s="3" t="s">
        <v>102</v>
      </c>
      <c r="B84" s="19" t="s">
        <v>635</v>
      </c>
      <c r="C84" s="32">
        <v>11</v>
      </c>
      <c r="D84" s="33" t="s">
        <v>19</v>
      </c>
      <c r="E84" s="33" t="s">
        <v>19</v>
      </c>
      <c r="F84" s="122">
        <v>0</v>
      </c>
    </row>
    <row r="85" spans="1:6" ht="15" customHeight="1" x14ac:dyDescent="0.35">
      <c r="A85" s="3" t="s">
        <v>103</v>
      </c>
      <c r="B85" s="19" t="s">
        <v>634</v>
      </c>
      <c r="C85" s="32">
        <v>38</v>
      </c>
      <c r="D85" s="33" t="s">
        <v>19</v>
      </c>
      <c r="E85" s="33" t="s">
        <v>19</v>
      </c>
      <c r="F85" s="122">
        <v>0</v>
      </c>
    </row>
    <row r="86" spans="1:6" ht="15" customHeight="1" x14ac:dyDescent="0.35">
      <c r="A86" s="3" t="s">
        <v>104</v>
      </c>
      <c r="B86" s="19" t="s">
        <v>635</v>
      </c>
      <c r="C86" s="32">
        <v>10</v>
      </c>
      <c r="D86" s="33" t="s">
        <v>19</v>
      </c>
      <c r="E86" s="33" t="s">
        <v>19</v>
      </c>
      <c r="F86" s="122">
        <v>0</v>
      </c>
    </row>
    <row r="87" spans="1:6" ht="15" customHeight="1" x14ac:dyDescent="0.35">
      <c r="A87" s="3" t="s">
        <v>105</v>
      </c>
      <c r="B87" s="19" t="s">
        <v>635</v>
      </c>
      <c r="C87" s="32">
        <v>15</v>
      </c>
      <c r="D87" s="33" t="s">
        <v>19</v>
      </c>
      <c r="E87" s="33" t="s">
        <v>19</v>
      </c>
      <c r="F87" s="122">
        <v>0</v>
      </c>
    </row>
    <row r="88" spans="1:6" ht="15" customHeight="1" x14ac:dyDescent="0.35">
      <c r="A88" s="3" t="s">
        <v>106</v>
      </c>
      <c r="B88" s="19" t="s">
        <v>635</v>
      </c>
      <c r="C88" s="32">
        <v>8</v>
      </c>
      <c r="D88" s="33" t="s">
        <v>19</v>
      </c>
      <c r="E88" s="33" t="s">
        <v>19</v>
      </c>
      <c r="F88" s="122">
        <v>0</v>
      </c>
    </row>
    <row r="89" spans="1:6" ht="15" customHeight="1" x14ac:dyDescent="0.35">
      <c r="A89" s="3" t="s">
        <v>107</v>
      </c>
      <c r="B89" s="19" t="s">
        <v>635</v>
      </c>
      <c r="C89" s="32">
        <v>16</v>
      </c>
      <c r="D89" s="33" t="s">
        <v>19</v>
      </c>
      <c r="E89" s="33" t="s">
        <v>19</v>
      </c>
      <c r="F89" s="122">
        <v>0</v>
      </c>
    </row>
    <row r="90" spans="1:6" ht="15" customHeight="1" x14ac:dyDescent="0.35">
      <c r="A90" s="3" t="s">
        <v>108</v>
      </c>
      <c r="B90" s="19" t="s">
        <v>635</v>
      </c>
      <c r="C90" s="32">
        <v>23</v>
      </c>
      <c r="D90" s="33" t="s">
        <v>19</v>
      </c>
      <c r="E90" s="33" t="s">
        <v>19</v>
      </c>
      <c r="F90" s="122">
        <v>0</v>
      </c>
    </row>
    <row r="91" spans="1:6" ht="15" customHeight="1" x14ac:dyDescent="0.35">
      <c r="A91" s="3" t="s">
        <v>109</v>
      </c>
      <c r="B91" s="19" t="s">
        <v>635</v>
      </c>
      <c r="C91" s="32">
        <v>31</v>
      </c>
      <c r="D91" s="33" t="s">
        <v>19</v>
      </c>
      <c r="E91" s="33" t="s">
        <v>19</v>
      </c>
      <c r="F91" s="122">
        <v>1</v>
      </c>
    </row>
    <row r="92" spans="1:6" ht="15" customHeight="1" x14ac:dyDescent="0.35">
      <c r="A92" s="3" t="s">
        <v>110</v>
      </c>
      <c r="B92" s="19" t="s">
        <v>635</v>
      </c>
      <c r="C92" s="32">
        <v>87</v>
      </c>
      <c r="D92" s="33" t="s">
        <v>19</v>
      </c>
      <c r="E92" s="33" t="s">
        <v>19</v>
      </c>
      <c r="F92" s="122">
        <v>0</v>
      </c>
    </row>
    <row r="93" spans="1:6" ht="15" customHeight="1" x14ac:dyDescent="0.35">
      <c r="A93" s="3" t="s">
        <v>111</v>
      </c>
      <c r="B93" s="19" t="s">
        <v>635</v>
      </c>
      <c r="C93" s="32">
        <v>10</v>
      </c>
      <c r="D93" s="33" t="s">
        <v>19</v>
      </c>
      <c r="E93" s="33" t="s">
        <v>19</v>
      </c>
      <c r="F93" s="122">
        <v>0</v>
      </c>
    </row>
    <row r="94" spans="1:6" ht="15" customHeight="1" x14ac:dyDescent="0.35">
      <c r="A94" s="3" t="s">
        <v>112</v>
      </c>
      <c r="B94" s="19" t="s">
        <v>635</v>
      </c>
      <c r="C94" s="32">
        <v>6</v>
      </c>
      <c r="D94" s="33" t="s">
        <v>19</v>
      </c>
      <c r="E94" s="33" t="s">
        <v>19</v>
      </c>
      <c r="F94" s="122">
        <v>0</v>
      </c>
    </row>
    <row r="95" spans="1:6" ht="15" customHeight="1" x14ac:dyDescent="0.35">
      <c r="A95" s="3" t="s">
        <v>113</v>
      </c>
      <c r="B95" s="19" t="s">
        <v>635</v>
      </c>
      <c r="C95" s="32">
        <v>14</v>
      </c>
      <c r="D95" s="33" t="s">
        <v>19</v>
      </c>
      <c r="E95" s="33" t="s">
        <v>19</v>
      </c>
      <c r="F95" s="122">
        <v>0</v>
      </c>
    </row>
    <row r="96" spans="1:6" ht="15" customHeight="1" x14ac:dyDescent="0.35">
      <c r="A96" s="3" t="s">
        <v>114</v>
      </c>
      <c r="B96" s="19" t="s">
        <v>635</v>
      </c>
      <c r="C96" s="32">
        <v>371</v>
      </c>
      <c r="D96" s="35" t="s">
        <v>31</v>
      </c>
      <c r="E96" s="35" t="s">
        <v>31</v>
      </c>
      <c r="F96" s="122">
        <v>0</v>
      </c>
    </row>
    <row r="97" spans="1:6" ht="15" customHeight="1" x14ac:dyDescent="0.35">
      <c r="A97" s="3" t="s">
        <v>115</v>
      </c>
      <c r="B97" s="19" t="s">
        <v>635</v>
      </c>
      <c r="C97" s="32">
        <v>89</v>
      </c>
      <c r="D97" s="35" t="s">
        <v>31</v>
      </c>
      <c r="E97" s="35" t="s">
        <v>31</v>
      </c>
      <c r="F97" s="122">
        <v>0</v>
      </c>
    </row>
    <row r="98" spans="1:6" ht="15" customHeight="1" x14ac:dyDescent="0.35">
      <c r="A98" s="3" t="s">
        <v>116</v>
      </c>
      <c r="B98" s="19" t="s">
        <v>635</v>
      </c>
      <c r="C98" s="32">
        <v>24</v>
      </c>
      <c r="D98" s="35" t="s">
        <v>31</v>
      </c>
      <c r="E98" s="35" t="s">
        <v>31</v>
      </c>
      <c r="F98" s="122">
        <v>0</v>
      </c>
    </row>
    <row r="99" spans="1:6" ht="15" customHeight="1" x14ac:dyDescent="0.35">
      <c r="A99" s="3" t="s">
        <v>117</v>
      </c>
      <c r="B99" s="19" t="s">
        <v>635</v>
      </c>
      <c r="C99" s="32">
        <v>33</v>
      </c>
      <c r="D99" s="35" t="s">
        <v>31</v>
      </c>
      <c r="E99" s="35" t="s">
        <v>31</v>
      </c>
      <c r="F99" s="122">
        <v>0</v>
      </c>
    </row>
    <row r="100" spans="1:6" ht="15" customHeight="1" x14ac:dyDescent="0.35">
      <c r="A100" s="3" t="s">
        <v>118</v>
      </c>
      <c r="B100" s="19" t="s">
        <v>635</v>
      </c>
      <c r="C100" s="32">
        <v>15</v>
      </c>
      <c r="D100" s="35" t="s">
        <v>31</v>
      </c>
      <c r="E100" s="35" t="s">
        <v>31</v>
      </c>
      <c r="F100" s="122">
        <v>0</v>
      </c>
    </row>
    <row r="101" spans="1:6" ht="15" customHeight="1" x14ac:dyDescent="0.35">
      <c r="A101" s="3" t="s">
        <v>119</v>
      </c>
      <c r="B101" s="19" t="s">
        <v>635</v>
      </c>
      <c r="C101" s="32">
        <v>8</v>
      </c>
      <c r="D101" s="35" t="s">
        <v>31</v>
      </c>
      <c r="E101" s="35" t="s">
        <v>31</v>
      </c>
      <c r="F101" s="122">
        <v>0</v>
      </c>
    </row>
    <row r="102" spans="1:6" ht="15" customHeight="1" x14ac:dyDescent="0.35">
      <c r="A102" s="3" t="s">
        <v>120</v>
      </c>
      <c r="B102" s="19" t="s">
        <v>635</v>
      </c>
      <c r="C102" s="32">
        <v>161</v>
      </c>
      <c r="D102" s="35" t="s">
        <v>31</v>
      </c>
      <c r="E102" s="35" t="s">
        <v>31</v>
      </c>
      <c r="F102" s="122">
        <v>32</v>
      </c>
    </row>
    <row r="103" spans="1:6" ht="15" customHeight="1" x14ac:dyDescent="0.35">
      <c r="A103" s="3" t="s">
        <v>121</v>
      </c>
      <c r="B103" s="19" t="s">
        <v>635</v>
      </c>
      <c r="C103" s="32">
        <v>44</v>
      </c>
      <c r="D103" s="35" t="s">
        <v>31</v>
      </c>
      <c r="E103" s="35" t="s">
        <v>31</v>
      </c>
      <c r="F103" s="122">
        <v>0</v>
      </c>
    </row>
    <row r="104" spans="1:6" ht="15" customHeight="1" x14ac:dyDescent="0.35">
      <c r="A104" s="3" t="s">
        <v>122</v>
      </c>
      <c r="B104" s="19" t="s">
        <v>635</v>
      </c>
      <c r="C104" s="32">
        <v>13</v>
      </c>
      <c r="D104" s="35" t="s">
        <v>31</v>
      </c>
      <c r="E104" s="35" t="s">
        <v>31</v>
      </c>
      <c r="F104" s="122">
        <v>0</v>
      </c>
    </row>
    <row r="105" spans="1:6" ht="15" customHeight="1" x14ac:dyDescent="0.35">
      <c r="A105" s="3" t="s">
        <v>123</v>
      </c>
      <c r="B105" s="19" t="s">
        <v>635</v>
      </c>
      <c r="C105" s="32">
        <v>18</v>
      </c>
      <c r="D105" s="35" t="s">
        <v>31</v>
      </c>
      <c r="E105" s="35" t="s">
        <v>31</v>
      </c>
      <c r="F105" s="122">
        <v>0</v>
      </c>
    </row>
    <row r="106" spans="1:6" ht="15" customHeight="1" x14ac:dyDescent="0.35">
      <c r="A106" s="3" t="s">
        <v>124</v>
      </c>
      <c r="B106" s="19" t="s">
        <v>635</v>
      </c>
      <c r="C106" s="32">
        <v>25</v>
      </c>
      <c r="D106" s="35" t="s">
        <v>31</v>
      </c>
      <c r="E106" s="35" t="s">
        <v>31</v>
      </c>
      <c r="F106" s="122">
        <v>0</v>
      </c>
    </row>
    <row r="107" spans="1:6" ht="15" customHeight="1" x14ac:dyDescent="0.35">
      <c r="A107" s="3" t="s">
        <v>125</v>
      </c>
      <c r="B107" s="19" t="s">
        <v>635</v>
      </c>
      <c r="C107" s="32">
        <v>130</v>
      </c>
      <c r="D107" s="33" t="s">
        <v>19</v>
      </c>
      <c r="E107" s="135" t="s">
        <v>31</v>
      </c>
      <c r="F107" s="122">
        <v>1</v>
      </c>
    </row>
    <row r="108" spans="1:6" ht="15" customHeight="1" x14ac:dyDescent="0.35">
      <c r="A108" s="3" t="s">
        <v>126</v>
      </c>
      <c r="B108" s="19" t="s">
        <v>635</v>
      </c>
      <c r="C108" s="32">
        <v>11</v>
      </c>
      <c r="D108" s="33" t="s">
        <v>19</v>
      </c>
      <c r="E108" s="33" t="s">
        <v>19</v>
      </c>
      <c r="F108" s="122">
        <v>0</v>
      </c>
    </row>
    <row r="109" spans="1:6" ht="15" customHeight="1" x14ac:dyDescent="0.35">
      <c r="A109" s="3" t="s">
        <v>127</v>
      </c>
      <c r="B109" s="19" t="s">
        <v>635</v>
      </c>
      <c r="C109" s="32">
        <v>15</v>
      </c>
      <c r="D109" s="33" t="s">
        <v>19</v>
      </c>
      <c r="E109" s="135" t="s">
        <v>31</v>
      </c>
      <c r="F109" s="122">
        <v>0</v>
      </c>
    </row>
    <row r="110" spans="1:6" ht="15" customHeight="1" x14ac:dyDescent="0.35">
      <c r="A110" s="3" t="s">
        <v>128</v>
      </c>
      <c r="B110" s="19" t="s">
        <v>635</v>
      </c>
      <c r="C110" s="32">
        <v>19</v>
      </c>
      <c r="D110" s="33" t="s">
        <v>19</v>
      </c>
      <c r="E110" s="33" t="s">
        <v>19</v>
      </c>
      <c r="F110" s="122">
        <v>2</v>
      </c>
    </row>
    <row r="111" spans="1:6" ht="15" customHeight="1" x14ac:dyDescent="0.35">
      <c r="A111" s="3" t="s">
        <v>129</v>
      </c>
      <c r="B111" s="19" t="s">
        <v>635</v>
      </c>
      <c r="C111" s="32">
        <v>72</v>
      </c>
      <c r="D111" s="33" t="s">
        <v>19</v>
      </c>
      <c r="E111" s="135" t="s">
        <v>31</v>
      </c>
      <c r="F111" s="122">
        <v>0</v>
      </c>
    </row>
    <row r="112" spans="1:6" ht="15" customHeight="1" x14ac:dyDescent="0.35">
      <c r="A112" s="3" t="s">
        <v>130</v>
      </c>
      <c r="B112" s="19" t="s">
        <v>635</v>
      </c>
      <c r="C112" s="32">
        <v>15</v>
      </c>
      <c r="D112" s="33" t="s">
        <v>19</v>
      </c>
      <c r="E112" s="33" t="s">
        <v>19</v>
      </c>
      <c r="F112" s="122">
        <v>0</v>
      </c>
    </row>
    <row r="113" spans="1:6" ht="15" customHeight="1" x14ac:dyDescent="0.35">
      <c r="A113" s="3" t="s">
        <v>131</v>
      </c>
      <c r="B113" s="19" t="s">
        <v>635</v>
      </c>
      <c r="C113" s="32">
        <v>25</v>
      </c>
      <c r="D113" s="33" t="s">
        <v>19</v>
      </c>
      <c r="E113" s="33" t="s">
        <v>19</v>
      </c>
      <c r="F113" s="122">
        <v>0</v>
      </c>
    </row>
    <row r="114" spans="1:6" ht="15" customHeight="1" x14ac:dyDescent="0.35">
      <c r="A114" s="3" t="s">
        <v>132</v>
      </c>
      <c r="B114" s="19" t="s">
        <v>635</v>
      </c>
      <c r="C114" s="32">
        <v>14</v>
      </c>
      <c r="D114" s="33" t="s">
        <v>19</v>
      </c>
      <c r="E114" s="135" t="s">
        <v>31</v>
      </c>
      <c r="F114" s="122">
        <v>0</v>
      </c>
    </row>
    <row r="115" spans="1:6" ht="15" customHeight="1" x14ac:dyDescent="0.35">
      <c r="A115" s="3" t="s">
        <v>133</v>
      </c>
      <c r="B115" s="19" t="s">
        <v>635</v>
      </c>
      <c r="C115" s="32">
        <v>174</v>
      </c>
      <c r="D115" s="33" t="s">
        <v>19</v>
      </c>
      <c r="E115" s="33" t="s">
        <v>19</v>
      </c>
      <c r="F115" s="122">
        <v>0</v>
      </c>
    </row>
    <row r="116" spans="1:6" ht="15" customHeight="1" x14ac:dyDescent="0.35">
      <c r="A116" s="3" t="s">
        <v>134</v>
      </c>
      <c r="B116" s="19" t="s">
        <v>635</v>
      </c>
      <c r="C116" s="32">
        <v>41</v>
      </c>
      <c r="D116" s="33" t="s">
        <v>19</v>
      </c>
      <c r="E116" s="33" t="s">
        <v>19</v>
      </c>
      <c r="F116" s="122">
        <v>0</v>
      </c>
    </row>
    <row r="117" spans="1:6" ht="15" customHeight="1" x14ac:dyDescent="0.35">
      <c r="A117" s="3" t="s">
        <v>135</v>
      </c>
      <c r="B117" s="19" t="s">
        <v>635</v>
      </c>
      <c r="C117" s="32">
        <v>15</v>
      </c>
      <c r="D117" s="33" t="s">
        <v>19</v>
      </c>
      <c r="E117" s="33" t="s">
        <v>19</v>
      </c>
      <c r="F117" s="122">
        <v>0</v>
      </c>
    </row>
    <row r="118" spans="1:6" ht="15" customHeight="1" x14ac:dyDescent="0.35">
      <c r="A118" s="3" t="s">
        <v>136</v>
      </c>
      <c r="B118" s="19" t="s">
        <v>635</v>
      </c>
      <c r="C118" s="32">
        <v>14</v>
      </c>
      <c r="D118" s="33" t="s">
        <v>19</v>
      </c>
      <c r="E118" s="33" t="s">
        <v>19</v>
      </c>
      <c r="F118" s="122">
        <v>0</v>
      </c>
    </row>
    <row r="119" spans="1:6" ht="15" customHeight="1" x14ac:dyDescent="0.35">
      <c r="A119" s="3" t="s">
        <v>137</v>
      </c>
      <c r="B119" s="19" t="s">
        <v>635</v>
      </c>
      <c r="C119" s="32">
        <v>187</v>
      </c>
      <c r="D119" s="33" t="s">
        <v>19</v>
      </c>
      <c r="E119" s="33" t="s">
        <v>19</v>
      </c>
      <c r="F119" s="125">
        <v>16</v>
      </c>
    </row>
    <row r="120" spans="1:6" ht="15" customHeight="1" x14ac:dyDescent="0.35">
      <c r="A120" s="3" t="s">
        <v>138</v>
      </c>
      <c r="B120" s="19" t="s">
        <v>635</v>
      </c>
      <c r="C120" s="32">
        <v>8</v>
      </c>
      <c r="D120" s="33" t="s">
        <v>19</v>
      </c>
      <c r="E120" s="33" t="s">
        <v>19</v>
      </c>
      <c r="F120" s="125">
        <v>0</v>
      </c>
    </row>
    <row r="121" spans="1:6" ht="15" customHeight="1" x14ac:dyDescent="0.35">
      <c r="A121" s="3" t="s">
        <v>139</v>
      </c>
      <c r="B121" s="19" t="s">
        <v>635</v>
      </c>
      <c r="C121" s="32">
        <v>41</v>
      </c>
      <c r="D121" s="33" t="s">
        <v>19</v>
      </c>
      <c r="E121" s="33" t="s">
        <v>19</v>
      </c>
      <c r="F121" s="125">
        <v>0</v>
      </c>
    </row>
    <row r="122" spans="1:6" ht="15" customHeight="1" x14ac:dyDescent="0.35">
      <c r="A122" s="3" t="s">
        <v>140</v>
      </c>
      <c r="B122" s="19" t="s">
        <v>635</v>
      </c>
      <c r="C122" s="32">
        <v>12</v>
      </c>
      <c r="D122" s="33" t="s">
        <v>19</v>
      </c>
      <c r="E122" s="33" t="s">
        <v>19</v>
      </c>
      <c r="F122" s="125">
        <v>0</v>
      </c>
    </row>
    <row r="123" spans="1:6" ht="15" customHeight="1" x14ac:dyDescent="0.35">
      <c r="A123" s="3" t="s">
        <v>141</v>
      </c>
      <c r="B123" s="19" t="s">
        <v>634</v>
      </c>
      <c r="C123" s="36">
        <v>109</v>
      </c>
      <c r="D123" s="35" t="s">
        <v>31</v>
      </c>
      <c r="E123" s="35" t="s">
        <v>31</v>
      </c>
      <c r="F123" s="125">
        <v>55</v>
      </c>
    </row>
    <row r="124" spans="1:6" ht="15" customHeight="1" x14ac:dyDescent="0.35">
      <c r="A124" s="3" t="s">
        <v>142</v>
      </c>
      <c r="B124" s="20" t="s">
        <v>634</v>
      </c>
      <c r="C124" s="32">
        <v>36</v>
      </c>
      <c r="D124" s="33" t="s">
        <v>19</v>
      </c>
      <c r="E124" s="33" t="s">
        <v>19</v>
      </c>
      <c r="F124" s="125">
        <v>0</v>
      </c>
    </row>
    <row r="125" spans="1:6" ht="15" customHeight="1" x14ac:dyDescent="0.35">
      <c r="A125" s="3" t="s">
        <v>143</v>
      </c>
      <c r="B125" s="19" t="s">
        <v>635</v>
      </c>
      <c r="C125" s="32">
        <v>16</v>
      </c>
      <c r="D125" s="33" t="s">
        <v>19</v>
      </c>
      <c r="E125" s="33" t="s">
        <v>19</v>
      </c>
      <c r="F125" s="126">
        <v>3</v>
      </c>
    </row>
    <row r="126" spans="1:6" ht="15" customHeight="1" x14ac:dyDescent="0.35">
      <c r="A126" s="3" t="s">
        <v>144</v>
      </c>
      <c r="B126" s="20" t="s">
        <v>634</v>
      </c>
      <c r="C126" s="36">
        <v>938</v>
      </c>
      <c r="D126" s="35" t="s">
        <v>31</v>
      </c>
      <c r="E126" s="35" t="s">
        <v>31</v>
      </c>
      <c r="F126" s="125">
        <v>281</v>
      </c>
    </row>
    <row r="127" spans="1:6" ht="15" customHeight="1" x14ac:dyDescent="0.35">
      <c r="A127" s="3" t="s">
        <v>145</v>
      </c>
      <c r="B127" s="19" t="s">
        <v>635</v>
      </c>
      <c r="C127" s="32">
        <v>13</v>
      </c>
      <c r="D127" s="33" t="s">
        <v>19</v>
      </c>
      <c r="E127" s="33" t="s">
        <v>19</v>
      </c>
      <c r="F127" s="122">
        <v>0</v>
      </c>
    </row>
    <row r="128" spans="1:6" ht="15" customHeight="1" x14ac:dyDescent="0.35">
      <c r="A128" s="3" t="s">
        <v>146</v>
      </c>
      <c r="B128" s="19" t="s">
        <v>635</v>
      </c>
      <c r="C128" s="36">
        <v>261</v>
      </c>
      <c r="D128" s="37" t="s">
        <v>644</v>
      </c>
      <c r="E128" s="75" t="s">
        <v>644</v>
      </c>
      <c r="F128" s="122">
        <f t="shared" ref="F128:F129" si="1">C128</f>
        <v>261</v>
      </c>
    </row>
    <row r="129" spans="1:6" ht="15" customHeight="1" x14ac:dyDescent="0.35">
      <c r="A129" s="3" t="s">
        <v>147</v>
      </c>
      <c r="B129" s="19" t="s">
        <v>635</v>
      </c>
      <c r="C129" s="32">
        <v>80</v>
      </c>
      <c r="D129" s="37" t="s">
        <v>644</v>
      </c>
      <c r="E129" s="75" t="s">
        <v>644</v>
      </c>
      <c r="F129" s="122">
        <f t="shared" si="1"/>
        <v>80</v>
      </c>
    </row>
    <row r="130" spans="1:6" ht="15" customHeight="1" x14ac:dyDescent="0.35">
      <c r="A130" s="3" t="s">
        <v>148</v>
      </c>
      <c r="B130" s="19" t="s">
        <v>635</v>
      </c>
      <c r="C130" s="32">
        <v>375</v>
      </c>
      <c r="D130" s="35" t="s">
        <v>31</v>
      </c>
      <c r="E130" s="35" t="s">
        <v>31</v>
      </c>
      <c r="F130" s="122">
        <v>228</v>
      </c>
    </row>
    <row r="131" spans="1:6" ht="15" customHeight="1" x14ac:dyDescent="0.35">
      <c r="A131" s="3" t="s">
        <v>149</v>
      </c>
      <c r="B131" s="19" t="s">
        <v>635</v>
      </c>
      <c r="C131" s="32">
        <v>18</v>
      </c>
      <c r="D131" s="33" t="s">
        <v>19</v>
      </c>
      <c r="E131" s="33" t="s">
        <v>19</v>
      </c>
      <c r="F131" s="122">
        <v>0</v>
      </c>
    </row>
    <row r="132" spans="1:6" ht="15" customHeight="1" x14ac:dyDescent="0.35">
      <c r="A132" s="3" t="s">
        <v>150</v>
      </c>
      <c r="B132" s="19" t="s">
        <v>635</v>
      </c>
      <c r="C132" s="32">
        <v>22</v>
      </c>
      <c r="D132" s="33" t="s">
        <v>19</v>
      </c>
      <c r="E132" s="33" t="s">
        <v>19</v>
      </c>
      <c r="F132" s="122">
        <v>0</v>
      </c>
    </row>
    <row r="133" spans="1:6" ht="15" customHeight="1" x14ac:dyDescent="0.35">
      <c r="A133" s="3" t="s">
        <v>151</v>
      </c>
      <c r="B133" s="19" t="s">
        <v>635</v>
      </c>
      <c r="C133" s="32">
        <v>83</v>
      </c>
      <c r="D133" s="35" t="s">
        <v>31</v>
      </c>
      <c r="E133" s="35" t="s">
        <v>31</v>
      </c>
      <c r="F133" s="122">
        <v>40</v>
      </c>
    </row>
    <row r="134" spans="1:6" ht="15" customHeight="1" x14ac:dyDescent="0.35">
      <c r="A134" s="3" t="s">
        <v>152</v>
      </c>
      <c r="B134" s="19" t="s">
        <v>635</v>
      </c>
      <c r="C134" s="32">
        <v>129</v>
      </c>
      <c r="D134" s="37" t="s">
        <v>643</v>
      </c>
      <c r="E134" s="75" t="s">
        <v>643</v>
      </c>
      <c r="F134" s="122">
        <f>C134</f>
        <v>129</v>
      </c>
    </row>
    <row r="135" spans="1:6" ht="15" customHeight="1" x14ac:dyDescent="0.35">
      <c r="A135" s="3" t="s">
        <v>153</v>
      </c>
      <c r="B135" s="19" t="s">
        <v>635</v>
      </c>
      <c r="C135" s="32">
        <v>12</v>
      </c>
      <c r="D135" s="33" t="s">
        <v>19</v>
      </c>
      <c r="E135" s="33" t="s">
        <v>19</v>
      </c>
      <c r="F135" s="122">
        <v>0</v>
      </c>
    </row>
    <row r="136" spans="1:6" ht="15" customHeight="1" x14ac:dyDescent="0.35">
      <c r="A136" s="3" t="s">
        <v>154</v>
      </c>
      <c r="B136" s="19" t="s">
        <v>635</v>
      </c>
      <c r="C136" s="32">
        <v>32</v>
      </c>
      <c r="D136" s="33" t="s">
        <v>19</v>
      </c>
      <c r="E136" s="33" t="s">
        <v>19</v>
      </c>
      <c r="F136" s="122">
        <v>0</v>
      </c>
    </row>
    <row r="137" spans="1:6" ht="15" customHeight="1" x14ac:dyDescent="0.35">
      <c r="A137" s="3" t="s">
        <v>155</v>
      </c>
      <c r="B137" s="19" t="s">
        <v>635</v>
      </c>
      <c r="C137" s="32">
        <v>27</v>
      </c>
      <c r="D137" s="33" t="s">
        <v>19</v>
      </c>
      <c r="E137" s="33" t="s">
        <v>19</v>
      </c>
      <c r="F137" s="122">
        <v>0</v>
      </c>
    </row>
    <row r="138" spans="1:6" ht="15" customHeight="1" x14ac:dyDescent="0.35">
      <c r="A138" s="3" t="s">
        <v>156</v>
      </c>
      <c r="B138" s="19" t="s">
        <v>635</v>
      </c>
      <c r="C138" s="32">
        <v>79</v>
      </c>
      <c r="D138" s="37" t="s">
        <v>643</v>
      </c>
      <c r="E138" s="75" t="s">
        <v>643</v>
      </c>
      <c r="F138" s="122">
        <f t="shared" ref="F138:F141" si="2">C138</f>
        <v>79</v>
      </c>
    </row>
    <row r="139" spans="1:6" ht="15" customHeight="1" x14ac:dyDescent="0.35">
      <c r="A139" s="3" t="s">
        <v>157</v>
      </c>
      <c r="B139" s="19" t="s">
        <v>635</v>
      </c>
      <c r="C139" s="32">
        <v>37</v>
      </c>
      <c r="D139" s="35" t="s">
        <v>31</v>
      </c>
      <c r="E139" s="75" t="s">
        <v>644</v>
      </c>
      <c r="F139" s="122">
        <f t="shared" si="2"/>
        <v>37</v>
      </c>
    </row>
    <row r="140" spans="1:6" ht="15" customHeight="1" x14ac:dyDescent="0.35">
      <c r="A140" s="3" t="s">
        <v>158</v>
      </c>
      <c r="B140" s="19" t="s">
        <v>635</v>
      </c>
      <c r="C140" s="32">
        <v>960</v>
      </c>
      <c r="D140" s="37" t="s">
        <v>644</v>
      </c>
      <c r="E140" s="75" t="s">
        <v>644</v>
      </c>
      <c r="F140" s="122">
        <f t="shared" si="2"/>
        <v>960</v>
      </c>
    </row>
    <row r="141" spans="1:6" ht="15" customHeight="1" x14ac:dyDescent="0.35">
      <c r="A141" s="3" t="s">
        <v>159</v>
      </c>
      <c r="B141" s="19" t="s">
        <v>635</v>
      </c>
      <c r="C141" s="32">
        <v>421</v>
      </c>
      <c r="D141" s="37" t="s">
        <v>644</v>
      </c>
      <c r="E141" s="75" t="s">
        <v>644</v>
      </c>
      <c r="F141" s="122">
        <f t="shared" si="2"/>
        <v>421</v>
      </c>
    </row>
    <row r="142" spans="1:6" ht="15" customHeight="1" x14ac:dyDescent="0.35">
      <c r="A142" s="3" t="s">
        <v>160</v>
      </c>
      <c r="B142" s="19" t="s">
        <v>634</v>
      </c>
      <c r="C142" s="32">
        <v>106</v>
      </c>
      <c r="D142" s="35" t="s">
        <v>31</v>
      </c>
      <c r="E142" s="35" t="s">
        <v>31</v>
      </c>
      <c r="F142" s="122">
        <v>52</v>
      </c>
    </row>
    <row r="143" spans="1:6" ht="15" customHeight="1" x14ac:dyDescent="0.35">
      <c r="A143" s="3" t="s">
        <v>161</v>
      </c>
      <c r="B143" s="19" t="s">
        <v>635</v>
      </c>
      <c r="C143" s="32">
        <v>14</v>
      </c>
      <c r="D143" s="33" t="s">
        <v>19</v>
      </c>
      <c r="E143" s="33" t="s">
        <v>19</v>
      </c>
      <c r="F143" s="122">
        <v>0</v>
      </c>
    </row>
    <row r="144" spans="1:6" ht="15" customHeight="1" x14ac:dyDescent="0.35">
      <c r="A144" s="3" t="s">
        <v>162</v>
      </c>
      <c r="B144" s="19" t="s">
        <v>635</v>
      </c>
      <c r="C144" s="32">
        <v>19</v>
      </c>
      <c r="D144" s="35" t="s">
        <v>31</v>
      </c>
      <c r="E144" s="35" t="s">
        <v>31</v>
      </c>
      <c r="F144" s="122">
        <v>9</v>
      </c>
    </row>
    <row r="145" spans="1:6" ht="15" customHeight="1" x14ac:dyDescent="0.35">
      <c r="A145" s="3" t="s">
        <v>163</v>
      </c>
      <c r="B145" s="19" t="s">
        <v>635</v>
      </c>
      <c r="C145" s="32">
        <v>17</v>
      </c>
      <c r="D145" s="35" t="s">
        <v>31</v>
      </c>
      <c r="E145" s="35" t="s">
        <v>31</v>
      </c>
      <c r="F145" s="122">
        <v>8</v>
      </c>
    </row>
    <row r="146" spans="1:6" ht="15" customHeight="1" x14ac:dyDescent="0.35">
      <c r="A146" s="3" t="s">
        <v>164</v>
      </c>
      <c r="B146" s="19" t="s">
        <v>635</v>
      </c>
      <c r="C146" s="32">
        <v>23</v>
      </c>
      <c r="D146" s="35" t="s">
        <v>31</v>
      </c>
      <c r="E146" s="35" t="s">
        <v>31</v>
      </c>
      <c r="F146" s="122">
        <v>11</v>
      </c>
    </row>
    <row r="147" spans="1:6" ht="15" customHeight="1" x14ac:dyDescent="0.35">
      <c r="A147" s="3" t="s">
        <v>165</v>
      </c>
      <c r="B147" s="19" t="s">
        <v>634</v>
      </c>
      <c r="C147" s="32">
        <v>43</v>
      </c>
      <c r="D147" s="35" t="s">
        <v>31</v>
      </c>
      <c r="E147" s="35" t="s">
        <v>31</v>
      </c>
      <c r="F147" s="122">
        <v>14</v>
      </c>
    </row>
    <row r="148" spans="1:6" ht="15" customHeight="1" x14ac:dyDescent="0.35">
      <c r="A148" s="3" t="s">
        <v>166</v>
      </c>
      <c r="B148" s="19" t="s">
        <v>635</v>
      </c>
      <c r="C148" s="32">
        <v>10</v>
      </c>
      <c r="D148" s="33" t="s">
        <v>19</v>
      </c>
      <c r="E148" s="33" t="s">
        <v>19</v>
      </c>
      <c r="F148" s="122">
        <v>0</v>
      </c>
    </row>
    <row r="149" spans="1:6" ht="15" customHeight="1" x14ac:dyDescent="0.35">
      <c r="A149" s="3" t="s">
        <v>167</v>
      </c>
      <c r="B149" s="20" t="s">
        <v>634</v>
      </c>
      <c r="C149" s="32">
        <v>1187</v>
      </c>
      <c r="D149" s="35" t="s">
        <v>31</v>
      </c>
      <c r="E149" s="35" t="s">
        <v>31</v>
      </c>
      <c r="F149" s="122">
        <v>358</v>
      </c>
    </row>
    <row r="150" spans="1:6" ht="15" customHeight="1" x14ac:dyDescent="0.35">
      <c r="A150" s="3" t="s">
        <v>168</v>
      </c>
      <c r="B150" s="19" t="s">
        <v>635</v>
      </c>
      <c r="C150" s="32">
        <v>20</v>
      </c>
      <c r="D150" s="33" t="s">
        <v>19</v>
      </c>
      <c r="E150" s="33" t="s">
        <v>19</v>
      </c>
      <c r="F150" s="122">
        <v>0</v>
      </c>
    </row>
    <row r="151" spans="1:6" ht="15" customHeight="1" x14ac:dyDescent="0.35">
      <c r="A151" s="3" t="s">
        <v>169</v>
      </c>
      <c r="B151" s="19" t="s">
        <v>635</v>
      </c>
      <c r="C151" s="32">
        <v>25</v>
      </c>
      <c r="D151" s="33" t="s">
        <v>19</v>
      </c>
      <c r="E151" s="33" t="s">
        <v>19</v>
      </c>
      <c r="F151" s="122">
        <v>0</v>
      </c>
    </row>
    <row r="152" spans="1:6" ht="15" customHeight="1" x14ac:dyDescent="0.35">
      <c r="A152" s="3" t="s">
        <v>170</v>
      </c>
      <c r="B152" s="19" t="s">
        <v>635</v>
      </c>
      <c r="C152" s="32">
        <v>19</v>
      </c>
      <c r="D152" s="33" t="s">
        <v>19</v>
      </c>
      <c r="E152" s="33" t="s">
        <v>19</v>
      </c>
      <c r="F152" s="122">
        <v>0</v>
      </c>
    </row>
    <row r="153" spans="1:6" ht="15" customHeight="1" x14ac:dyDescent="0.35">
      <c r="A153" s="3" t="s">
        <v>171</v>
      </c>
      <c r="B153" s="19" t="s">
        <v>635</v>
      </c>
      <c r="C153" s="32">
        <v>9</v>
      </c>
      <c r="D153" s="33" t="s">
        <v>19</v>
      </c>
      <c r="E153" s="33" t="s">
        <v>19</v>
      </c>
      <c r="F153" s="122">
        <v>0</v>
      </c>
    </row>
    <row r="154" spans="1:6" ht="15" customHeight="1" x14ac:dyDescent="0.35">
      <c r="A154" s="3" t="s">
        <v>172</v>
      </c>
      <c r="B154" s="19" t="s">
        <v>635</v>
      </c>
      <c r="C154" s="32">
        <v>12</v>
      </c>
      <c r="D154" s="33" t="s">
        <v>19</v>
      </c>
      <c r="E154" s="33" t="s">
        <v>19</v>
      </c>
      <c r="F154" s="122">
        <v>0</v>
      </c>
    </row>
    <row r="155" spans="1:6" ht="15" customHeight="1" x14ac:dyDescent="0.35">
      <c r="A155" s="3" t="s">
        <v>173</v>
      </c>
      <c r="B155" s="19" t="s">
        <v>635</v>
      </c>
      <c r="C155" s="32">
        <v>41</v>
      </c>
      <c r="D155" s="33" t="s">
        <v>19</v>
      </c>
      <c r="E155" s="33" t="s">
        <v>19</v>
      </c>
      <c r="F155" s="122">
        <v>0</v>
      </c>
    </row>
    <row r="156" spans="1:6" ht="15" customHeight="1" x14ac:dyDescent="0.35">
      <c r="A156" s="3" t="s">
        <v>174</v>
      </c>
      <c r="B156" s="19" t="s">
        <v>635</v>
      </c>
      <c r="C156" s="32">
        <v>10</v>
      </c>
      <c r="D156" s="33" t="s">
        <v>19</v>
      </c>
      <c r="E156" s="33" t="s">
        <v>19</v>
      </c>
      <c r="F156" s="122">
        <v>0</v>
      </c>
    </row>
    <row r="157" spans="1:6" ht="15" customHeight="1" x14ac:dyDescent="0.35">
      <c r="A157" s="3" t="s">
        <v>175</v>
      </c>
      <c r="B157" s="19" t="s">
        <v>635</v>
      </c>
      <c r="C157" s="32">
        <v>87</v>
      </c>
      <c r="D157" s="33" t="s">
        <v>19</v>
      </c>
      <c r="E157" s="33" t="s">
        <v>19</v>
      </c>
      <c r="F157" s="122">
        <v>0</v>
      </c>
    </row>
    <row r="158" spans="1:6" ht="15" customHeight="1" x14ac:dyDescent="0.35">
      <c r="A158" s="3" t="s">
        <v>176</v>
      </c>
      <c r="B158" s="19" t="s">
        <v>635</v>
      </c>
      <c r="C158" s="32">
        <v>21</v>
      </c>
      <c r="D158" s="33" t="s">
        <v>19</v>
      </c>
      <c r="E158" s="33" t="s">
        <v>19</v>
      </c>
      <c r="F158" s="122">
        <v>0</v>
      </c>
    </row>
    <row r="159" spans="1:6" ht="15" customHeight="1" x14ac:dyDescent="0.35">
      <c r="A159" s="3" t="s">
        <v>177</v>
      </c>
      <c r="B159" s="19" t="s">
        <v>635</v>
      </c>
      <c r="C159" s="32">
        <v>9</v>
      </c>
      <c r="D159" s="33" t="s">
        <v>19</v>
      </c>
      <c r="E159" s="33" t="s">
        <v>19</v>
      </c>
      <c r="F159" s="122">
        <v>0</v>
      </c>
    </row>
    <row r="160" spans="1:6" ht="15" customHeight="1" x14ac:dyDescent="0.35">
      <c r="A160" s="3" t="s">
        <v>178</v>
      </c>
      <c r="B160" s="19" t="s">
        <v>635</v>
      </c>
      <c r="C160" s="32">
        <v>16</v>
      </c>
      <c r="D160" s="33" t="s">
        <v>19</v>
      </c>
      <c r="E160" s="33" t="s">
        <v>19</v>
      </c>
      <c r="F160" s="122">
        <v>0</v>
      </c>
    </row>
    <row r="161" spans="1:6" ht="15" customHeight="1" x14ac:dyDescent="0.35">
      <c r="A161" s="3" t="s">
        <v>179</v>
      </c>
      <c r="B161" s="19" t="s">
        <v>635</v>
      </c>
      <c r="C161" s="32">
        <v>103</v>
      </c>
      <c r="D161" s="33" t="s">
        <v>19</v>
      </c>
      <c r="E161" s="135" t="s">
        <v>31</v>
      </c>
      <c r="F161" s="122">
        <v>0</v>
      </c>
    </row>
    <row r="162" spans="1:6" ht="15" customHeight="1" x14ac:dyDescent="0.35">
      <c r="A162" s="3" t="s">
        <v>181</v>
      </c>
      <c r="B162" s="19" t="s">
        <v>635</v>
      </c>
      <c r="C162" s="32">
        <v>39</v>
      </c>
      <c r="D162" s="33" t="s">
        <v>19</v>
      </c>
      <c r="E162" s="135" t="s">
        <v>31</v>
      </c>
      <c r="F162" s="122">
        <v>0</v>
      </c>
    </row>
    <row r="163" spans="1:6" ht="15" customHeight="1" x14ac:dyDescent="0.35">
      <c r="A163" s="3" t="s">
        <v>182</v>
      </c>
      <c r="B163" s="19" t="s">
        <v>635</v>
      </c>
      <c r="C163" s="32">
        <v>110</v>
      </c>
      <c r="D163" s="75" t="s">
        <v>657</v>
      </c>
      <c r="E163" s="75" t="s">
        <v>657</v>
      </c>
      <c r="F163" s="122">
        <f>C163</f>
        <v>110</v>
      </c>
    </row>
    <row r="164" spans="1:6" ht="15" customHeight="1" x14ac:dyDescent="0.35">
      <c r="A164" s="3" t="s">
        <v>183</v>
      </c>
      <c r="B164" s="19" t="s">
        <v>635</v>
      </c>
      <c r="C164" s="32">
        <v>9</v>
      </c>
      <c r="D164" s="33" t="s">
        <v>19</v>
      </c>
      <c r="E164" s="33" t="s">
        <v>19</v>
      </c>
      <c r="F164" s="122">
        <v>0</v>
      </c>
    </row>
    <row r="165" spans="1:6" ht="15" customHeight="1" x14ac:dyDescent="0.35">
      <c r="A165" s="3" t="s">
        <v>184</v>
      </c>
      <c r="B165" s="19" t="s">
        <v>635</v>
      </c>
      <c r="C165" s="32">
        <v>23</v>
      </c>
      <c r="D165" s="75" t="s">
        <v>657</v>
      </c>
      <c r="E165" s="75" t="s">
        <v>657</v>
      </c>
      <c r="F165" s="122">
        <f t="shared" ref="F165:F166" si="3">C165</f>
        <v>23</v>
      </c>
    </row>
    <row r="166" spans="1:6" ht="15" customHeight="1" x14ac:dyDescent="0.35">
      <c r="A166" s="3" t="s">
        <v>185</v>
      </c>
      <c r="B166" s="19" t="s">
        <v>635</v>
      </c>
      <c r="C166" s="32">
        <v>110</v>
      </c>
      <c r="D166" s="35" t="s">
        <v>31</v>
      </c>
      <c r="E166" s="75" t="s">
        <v>644</v>
      </c>
      <c r="F166" s="122">
        <f t="shared" si="3"/>
        <v>110</v>
      </c>
    </row>
    <row r="167" spans="1:6" ht="15" customHeight="1" x14ac:dyDescent="0.35">
      <c r="A167" s="3" t="s">
        <v>186</v>
      </c>
      <c r="B167" s="19" t="s">
        <v>635</v>
      </c>
      <c r="C167" s="32">
        <v>15</v>
      </c>
      <c r="D167" s="33" t="s">
        <v>19</v>
      </c>
      <c r="E167" s="33" t="s">
        <v>19</v>
      </c>
      <c r="F167" s="122">
        <v>0</v>
      </c>
    </row>
    <row r="168" spans="1:6" ht="15" customHeight="1" x14ac:dyDescent="0.35">
      <c r="A168" s="3" t="s">
        <v>187</v>
      </c>
      <c r="B168" s="19" t="s">
        <v>635</v>
      </c>
      <c r="C168" s="32">
        <v>14</v>
      </c>
      <c r="D168" s="33" t="s">
        <v>19</v>
      </c>
      <c r="E168" s="33" t="s">
        <v>19</v>
      </c>
      <c r="F168" s="122">
        <v>0</v>
      </c>
    </row>
    <row r="169" spans="1:6" ht="15" customHeight="1" x14ac:dyDescent="0.35">
      <c r="A169" s="3" t="s">
        <v>188</v>
      </c>
      <c r="B169" s="19" t="s">
        <v>635</v>
      </c>
      <c r="C169" s="32">
        <v>13</v>
      </c>
      <c r="D169" s="33" t="s">
        <v>19</v>
      </c>
      <c r="E169" s="33" t="s">
        <v>19</v>
      </c>
      <c r="F169" s="122">
        <v>0</v>
      </c>
    </row>
    <row r="170" spans="1:6" ht="15" customHeight="1" x14ac:dyDescent="0.35">
      <c r="A170" s="3" t="s">
        <v>189</v>
      </c>
      <c r="B170" s="19" t="s">
        <v>635</v>
      </c>
      <c r="C170" s="32">
        <v>7</v>
      </c>
      <c r="D170" s="33" t="s">
        <v>19</v>
      </c>
      <c r="E170" s="33" t="s">
        <v>19</v>
      </c>
      <c r="F170" s="122">
        <v>0</v>
      </c>
    </row>
    <row r="171" spans="1:6" ht="15" customHeight="1" x14ac:dyDescent="0.35">
      <c r="A171" s="3" t="s">
        <v>190</v>
      </c>
      <c r="B171" s="19" t="s">
        <v>635</v>
      </c>
      <c r="C171" s="32">
        <v>16</v>
      </c>
      <c r="D171" s="33" t="s">
        <v>19</v>
      </c>
      <c r="E171" s="33" t="s">
        <v>19</v>
      </c>
      <c r="F171" s="122">
        <v>0</v>
      </c>
    </row>
    <row r="172" spans="1:6" ht="15" customHeight="1" x14ac:dyDescent="0.35">
      <c r="A172" s="3" t="s">
        <v>191</v>
      </c>
      <c r="B172" s="19" t="s">
        <v>635</v>
      </c>
      <c r="C172" s="32">
        <v>15</v>
      </c>
      <c r="D172" s="33" t="s">
        <v>19</v>
      </c>
      <c r="E172" s="33" t="s">
        <v>19</v>
      </c>
      <c r="F172" s="122">
        <v>0</v>
      </c>
    </row>
    <row r="173" spans="1:6" ht="15" customHeight="1" x14ac:dyDescent="0.35">
      <c r="A173" s="3" t="s">
        <v>192</v>
      </c>
      <c r="B173" s="19" t="s">
        <v>635</v>
      </c>
      <c r="C173" s="32">
        <v>686</v>
      </c>
      <c r="D173" s="35" t="s">
        <v>31</v>
      </c>
      <c r="E173" s="35" t="s">
        <v>31</v>
      </c>
      <c r="F173" s="123">
        <v>28</v>
      </c>
    </row>
    <row r="174" spans="1:6" ht="15" customHeight="1" x14ac:dyDescent="0.35">
      <c r="A174" s="3" t="s">
        <v>193</v>
      </c>
      <c r="B174" s="19" t="s">
        <v>635</v>
      </c>
      <c r="C174" s="32">
        <v>14</v>
      </c>
      <c r="D174" s="33" t="s">
        <v>19</v>
      </c>
      <c r="E174" s="33" t="s">
        <v>19</v>
      </c>
      <c r="F174" s="122">
        <v>0</v>
      </c>
    </row>
    <row r="175" spans="1:6" ht="15" customHeight="1" x14ac:dyDescent="0.35">
      <c r="A175" s="3" t="s">
        <v>195</v>
      </c>
      <c r="B175" s="19" t="s">
        <v>635</v>
      </c>
      <c r="C175" s="32">
        <v>8</v>
      </c>
      <c r="D175" s="33" t="s">
        <v>19</v>
      </c>
      <c r="E175" s="33" t="s">
        <v>19</v>
      </c>
      <c r="F175" s="122">
        <v>0</v>
      </c>
    </row>
    <row r="176" spans="1:6" ht="15" customHeight="1" x14ac:dyDescent="0.35">
      <c r="A176" s="3" t="s">
        <v>196</v>
      </c>
      <c r="B176" s="19" t="s">
        <v>635</v>
      </c>
      <c r="C176" s="32">
        <v>115</v>
      </c>
      <c r="D176" s="35" t="s">
        <v>31</v>
      </c>
      <c r="E176" s="35" t="s">
        <v>31</v>
      </c>
      <c r="F176" s="122">
        <v>0</v>
      </c>
    </row>
    <row r="177" spans="1:6" ht="15" customHeight="1" x14ac:dyDescent="0.35">
      <c r="A177" s="3" t="s">
        <v>197</v>
      </c>
      <c r="B177" s="19" t="s">
        <v>635</v>
      </c>
      <c r="C177" s="32">
        <v>11</v>
      </c>
      <c r="D177" s="33" t="s">
        <v>19</v>
      </c>
      <c r="E177" s="33" t="s">
        <v>19</v>
      </c>
      <c r="F177" s="122">
        <v>0</v>
      </c>
    </row>
    <row r="178" spans="1:6" ht="15" customHeight="1" x14ac:dyDescent="0.35">
      <c r="A178" s="3" t="s">
        <v>198</v>
      </c>
      <c r="B178" s="19" t="s">
        <v>635</v>
      </c>
      <c r="C178" s="32">
        <v>9</v>
      </c>
      <c r="D178" s="33" t="s">
        <v>19</v>
      </c>
      <c r="E178" s="33" t="s">
        <v>19</v>
      </c>
      <c r="F178" s="122">
        <v>0</v>
      </c>
    </row>
    <row r="179" spans="1:6" ht="15" customHeight="1" x14ac:dyDescent="0.35">
      <c r="A179" s="3" t="s">
        <v>199</v>
      </c>
      <c r="B179" s="19" t="s">
        <v>635</v>
      </c>
      <c r="C179" s="36">
        <v>154</v>
      </c>
      <c r="D179" s="33" t="s">
        <v>19</v>
      </c>
      <c r="E179" s="33" t="s">
        <v>19</v>
      </c>
      <c r="F179" s="124">
        <v>5</v>
      </c>
    </row>
    <row r="180" spans="1:6" ht="15" customHeight="1" x14ac:dyDescent="0.35">
      <c r="A180" s="3" t="s">
        <v>200</v>
      </c>
      <c r="B180" s="19" t="s">
        <v>635</v>
      </c>
      <c r="C180" s="32">
        <v>60</v>
      </c>
      <c r="D180" s="35" t="s">
        <v>31</v>
      </c>
      <c r="E180" s="35" t="s">
        <v>31</v>
      </c>
      <c r="F180" s="124">
        <v>38</v>
      </c>
    </row>
    <row r="181" spans="1:6" ht="15" customHeight="1" x14ac:dyDescent="0.35">
      <c r="A181" s="3" t="s">
        <v>201</v>
      </c>
      <c r="B181" s="19" t="s">
        <v>635</v>
      </c>
      <c r="C181" s="32">
        <v>175</v>
      </c>
      <c r="D181" s="35" t="s">
        <v>31</v>
      </c>
      <c r="E181" s="75" t="s">
        <v>644</v>
      </c>
      <c r="F181" s="122">
        <f t="shared" ref="F181:F182" si="4">C181</f>
        <v>175</v>
      </c>
    </row>
    <row r="182" spans="1:6" ht="15" customHeight="1" x14ac:dyDescent="0.35">
      <c r="A182" s="3" t="s">
        <v>202</v>
      </c>
      <c r="B182" s="19" t="s">
        <v>635</v>
      </c>
      <c r="C182" s="32">
        <v>99</v>
      </c>
      <c r="D182" s="35" t="s">
        <v>31</v>
      </c>
      <c r="E182" s="75" t="s">
        <v>644</v>
      </c>
      <c r="F182" s="122">
        <f t="shared" si="4"/>
        <v>99</v>
      </c>
    </row>
    <row r="183" spans="1:6" ht="15" customHeight="1" x14ac:dyDescent="0.35">
      <c r="A183" s="3" t="s">
        <v>203</v>
      </c>
      <c r="B183" s="19" t="s">
        <v>635</v>
      </c>
      <c r="C183" s="32">
        <v>51</v>
      </c>
      <c r="D183" s="35" t="s">
        <v>31</v>
      </c>
      <c r="E183" s="35" t="s">
        <v>31</v>
      </c>
      <c r="F183" s="122">
        <v>0</v>
      </c>
    </row>
    <row r="184" spans="1:6" ht="15" customHeight="1" x14ac:dyDescent="0.35">
      <c r="A184" s="3" t="s">
        <v>204</v>
      </c>
      <c r="B184" s="19" t="s">
        <v>635</v>
      </c>
      <c r="C184" s="32">
        <v>44</v>
      </c>
      <c r="D184" s="35" t="s">
        <v>31</v>
      </c>
      <c r="E184" s="35" t="s">
        <v>31</v>
      </c>
      <c r="F184" s="122">
        <v>0</v>
      </c>
    </row>
    <row r="185" spans="1:6" ht="15" customHeight="1" x14ac:dyDescent="0.35">
      <c r="A185" s="3" t="s">
        <v>205</v>
      </c>
      <c r="B185" s="19" t="s">
        <v>635</v>
      </c>
      <c r="C185" s="32">
        <v>38</v>
      </c>
      <c r="D185" s="33" t="s">
        <v>19</v>
      </c>
      <c r="E185" s="33" t="s">
        <v>19</v>
      </c>
      <c r="F185" s="122">
        <v>0</v>
      </c>
    </row>
    <row r="186" spans="1:6" ht="15" customHeight="1" x14ac:dyDescent="0.35">
      <c r="A186" s="3" t="s">
        <v>206</v>
      </c>
      <c r="B186" s="19" t="s">
        <v>635</v>
      </c>
      <c r="C186" s="32">
        <v>12</v>
      </c>
      <c r="D186" s="33" t="s">
        <v>19</v>
      </c>
      <c r="E186" s="33" t="s">
        <v>19</v>
      </c>
      <c r="F186" s="122">
        <v>0</v>
      </c>
    </row>
    <row r="187" spans="1:6" ht="15" customHeight="1" x14ac:dyDescent="0.35">
      <c r="A187" s="3" t="s">
        <v>207</v>
      </c>
      <c r="B187" s="19" t="s">
        <v>635</v>
      </c>
      <c r="C187" s="32">
        <v>16</v>
      </c>
      <c r="D187" s="33" t="s">
        <v>19</v>
      </c>
      <c r="E187" s="33" t="s">
        <v>19</v>
      </c>
      <c r="F187" s="122">
        <v>0</v>
      </c>
    </row>
    <row r="188" spans="1:6" ht="15" customHeight="1" x14ac:dyDescent="0.35">
      <c r="A188" s="3" t="s">
        <v>208</v>
      </c>
      <c r="B188" s="19" t="s">
        <v>635</v>
      </c>
      <c r="C188" s="32">
        <v>11</v>
      </c>
      <c r="D188" s="33" t="s">
        <v>19</v>
      </c>
      <c r="E188" s="33" t="s">
        <v>19</v>
      </c>
      <c r="F188" s="122">
        <v>0</v>
      </c>
    </row>
    <row r="189" spans="1:6" ht="15" customHeight="1" x14ac:dyDescent="0.35">
      <c r="A189" s="3" t="s">
        <v>209</v>
      </c>
      <c r="B189" s="19" t="s">
        <v>635</v>
      </c>
      <c r="C189" s="32">
        <v>366</v>
      </c>
      <c r="D189" s="33" t="s">
        <v>19</v>
      </c>
      <c r="E189" s="33" t="s">
        <v>19</v>
      </c>
      <c r="F189" s="122">
        <v>101</v>
      </c>
    </row>
    <row r="190" spans="1:6" ht="15" customHeight="1" x14ac:dyDescent="0.35">
      <c r="A190" s="3" t="s">
        <v>210</v>
      </c>
      <c r="B190" s="19" t="s">
        <v>635</v>
      </c>
      <c r="C190" s="32">
        <v>44</v>
      </c>
      <c r="D190" s="35" t="s">
        <v>31</v>
      </c>
      <c r="E190" s="35" t="s">
        <v>31</v>
      </c>
      <c r="F190" s="122">
        <v>28</v>
      </c>
    </row>
    <row r="191" spans="1:6" ht="15" customHeight="1" x14ac:dyDescent="0.35">
      <c r="A191" s="3" t="s">
        <v>211</v>
      </c>
      <c r="B191" s="19" t="s">
        <v>635</v>
      </c>
      <c r="C191" s="32">
        <v>104</v>
      </c>
      <c r="D191" s="35" t="s">
        <v>31</v>
      </c>
      <c r="E191" s="35" t="s">
        <v>31</v>
      </c>
      <c r="F191" s="122">
        <v>14</v>
      </c>
    </row>
    <row r="192" spans="1:6" ht="15" customHeight="1" x14ac:dyDescent="0.35">
      <c r="A192" s="3" t="s">
        <v>212</v>
      </c>
      <c r="B192" s="19" t="s">
        <v>635</v>
      </c>
      <c r="C192" s="32">
        <v>120</v>
      </c>
      <c r="D192" s="35" t="s">
        <v>31</v>
      </c>
      <c r="E192" s="35" t="s">
        <v>31</v>
      </c>
      <c r="F192" s="122">
        <v>60</v>
      </c>
    </row>
    <row r="193" spans="1:6" ht="15" customHeight="1" x14ac:dyDescent="0.35">
      <c r="A193" s="3" t="s">
        <v>213</v>
      </c>
      <c r="B193" s="19" t="s">
        <v>635</v>
      </c>
      <c r="C193" s="32">
        <v>99</v>
      </c>
      <c r="D193" s="33" t="s">
        <v>19</v>
      </c>
      <c r="E193" s="33" t="s">
        <v>19</v>
      </c>
      <c r="F193" s="122">
        <v>0</v>
      </c>
    </row>
    <row r="194" spans="1:6" ht="15" customHeight="1" x14ac:dyDescent="0.35">
      <c r="A194" s="3" t="s">
        <v>214</v>
      </c>
      <c r="B194" s="19" t="s">
        <v>635</v>
      </c>
      <c r="C194" s="32">
        <v>20</v>
      </c>
      <c r="D194" s="33" t="s">
        <v>19</v>
      </c>
      <c r="E194" s="33" t="s">
        <v>19</v>
      </c>
      <c r="F194" s="122">
        <v>0</v>
      </c>
    </row>
    <row r="195" spans="1:6" ht="15" customHeight="1" x14ac:dyDescent="0.35">
      <c r="A195" s="3" t="s">
        <v>215</v>
      </c>
      <c r="B195" s="19" t="s">
        <v>635</v>
      </c>
      <c r="C195" s="32">
        <v>10</v>
      </c>
      <c r="D195" s="33" t="s">
        <v>19</v>
      </c>
      <c r="E195" s="33" t="s">
        <v>19</v>
      </c>
      <c r="F195" s="122">
        <v>0</v>
      </c>
    </row>
    <row r="196" spans="1:6" ht="15" customHeight="1" x14ac:dyDescent="0.35">
      <c r="A196" s="3" t="s">
        <v>216</v>
      </c>
      <c r="B196" s="19" t="s">
        <v>635</v>
      </c>
      <c r="C196" s="32">
        <v>21</v>
      </c>
      <c r="D196" s="33" t="s">
        <v>19</v>
      </c>
      <c r="E196" s="33" t="s">
        <v>19</v>
      </c>
      <c r="F196" s="122">
        <v>0</v>
      </c>
    </row>
    <row r="197" spans="1:6" ht="15" customHeight="1" x14ac:dyDescent="0.35">
      <c r="A197" s="3" t="s">
        <v>217</v>
      </c>
      <c r="B197" s="19" t="s">
        <v>635</v>
      </c>
      <c r="C197" s="32">
        <v>885</v>
      </c>
      <c r="D197" s="75" t="s">
        <v>644</v>
      </c>
      <c r="E197" s="75" t="s">
        <v>644</v>
      </c>
      <c r="F197" s="122">
        <f t="shared" ref="F197:F201" si="5">C197</f>
        <v>885</v>
      </c>
    </row>
    <row r="198" spans="1:6" ht="15" customHeight="1" x14ac:dyDescent="0.35">
      <c r="A198" s="3" t="s">
        <v>218</v>
      </c>
      <c r="B198" s="19" t="s">
        <v>635</v>
      </c>
      <c r="C198" s="32">
        <v>132</v>
      </c>
      <c r="D198" s="37" t="s">
        <v>644</v>
      </c>
      <c r="E198" s="75" t="s">
        <v>644</v>
      </c>
      <c r="F198" s="122">
        <f t="shared" si="5"/>
        <v>132</v>
      </c>
    </row>
    <row r="199" spans="1:6" ht="15" customHeight="1" x14ac:dyDescent="0.35">
      <c r="A199" s="3" t="s">
        <v>219</v>
      </c>
      <c r="B199" s="19" t="s">
        <v>635</v>
      </c>
      <c r="C199" s="32">
        <v>223</v>
      </c>
      <c r="D199" s="37" t="s">
        <v>644</v>
      </c>
      <c r="E199" s="75" t="s">
        <v>644</v>
      </c>
      <c r="F199" s="122">
        <f t="shared" si="5"/>
        <v>223</v>
      </c>
    </row>
    <row r="200" spans="1:6" ht="15" customHeight="1" x14ac:dyDescent="0.35">
      <c r="A200" s="3" t="s">
        <v>220</v>
      </c>
      <c r="B200" s="19" t="s">
        <v>635</v>
      </c>
      <c r="C200" s="32">
        <v>540</v>
      </c>
      <c r="D200" s="75" t="s">
        <v>644</v>
      </c>
      <c r="E200" s="75" t="s">
        <v>644</v>
      </c>
      <c r="F200" s="122">
        <f t="shared" si="5"/>
        <v>540</v>
      </c>
    </row>
    <row r="201" spans="1:6" ht="15" customHeight="1" x14ac:dyDescent="0.35">
      <c r="A201" s="3" t="s">
        <v>221</v>
      </c>
      <c r="B201" s="19" t="s">
        <v>635</v>
      </c>
      <c r="C201" s="32">
        <v>147</v>
      </c>
      <c r="D201" s="33" t="s">
        <v>19</v>
      </c>
      <c r="E201" s="75" t="s">
        <v>643</v>
      </c>
      <c r="F201" s="122">
        <f t="shared" si="5"/>
        <v>147</v>
      </c>
    </row>
    <row r="202" spans="1:6" ht="15" customHeight="1" x14ac:dyDescent="0.35">
      <c r="A202" s="3" t="s">
        <v>222</v>
      </c>
      <c r="B202" s="19" t="s">
        <v>635</v>
      </c>
      <c r="C202" s="32">
        <v>38</v>
      </c>
      <c r="D202" s="33" t="s">
        <v>19</v>
      </c>
      <c r="E202" s="33" t="s">
        <v>19</v>
      </c>
      <c r="F202" s="122">
        <v>0</v>
      </c>
    </row>
    <row r="203" spans="1:6" ht="15" customHeight="1" x14ac:dyDescent="0.35">
      <c r="A203" s="3" t="s">
        <v>223</v>
      </c>
      <c r="B203" s="19" t="s">
        <v>635</v>
      </c>
      <c r="C203" s="32">
        <v>110</v>
      </c>
      <c r="D203" s="33" t="s">
        <v>19</v>
      </c>
      <c r="E203" s="33" t="s">
        <v>19</v>
      </c>
      <c r="F203" s="122">
        <v>0</v>
      </c>
    </row>
    <row r="204" spans="1:6" ht="15" customHeight="1" x14ac:dyDescent="0.35">
      <c r="A204" s="3" t="s">
        <v>224</v>
      </c>
      <c r="B204" s="19" t="s">
        <v>635</v>
      </c>
      <c r="C204" s="32">
        <v>19</v>
      </c>
      <c r="D204" s="33" t="s">
        <v>19</v>
      </c>
      <c r="E204" s="135" t="s">
        <v>31</v>
      </c>
      <c r="F204" s="122">
        <v>0</v>
      </c>
    </row>
    <row r="205" spans="1:6" ht="15" customHeight="1" x14ac:dyDescent="0.35">
      <c r="A205" s="3" t="s">
        <v>225</v>
      </c>
      <c r="B205" s="19" t="s">
        <v>635</v>
      </c>
      <c r="C205" s="32">
        <v>25</v>
      </c>
      <c r="D205" s="37" t="s">
        <v>643</v>
      </c>
      <c r="E205" s="75" t="s">
        <v>643</v>
      </c>
      <c r="F205" s="122">
        <f>C205</f>
        <v>25</v>
      </c>
    </row>
    <row r="206" spans="1:6" ht="15" customHeight="1" x14ac:dyDescent="0.35">
      <c r="A206" s="3" t="s">
        <v>226</v>
      </c>
      <c r="B206" s="19" t="s">
        <v>635</v>
      </c>
      <c r="C206" s="32">
        <v>147</v>
      </c>
      <c r="D206" s="33" t="s">
        <v>19</v>
      </c>
      <c r="E206" s="33" t="s">
        <v>19</v>
      </c>
      <c r="F206" s="122">
        <v>0</v>
      </c>
    </row>
    <row r="207" spans="1:6" ht="15" customHeight="1" x14ac:dyDescent="0.35">
      <c r="A207" s="3" t="s">
        <v>227</v>
      </c>
      <c r="B207" s="19" t="s">
        <v>635</v>
      </c>
      <c r="C207" s="32">
        <v>41</v>
      </c>
      <c r="D207" s="33" t="s">
        <v>19</v>
      </c>
      <c r="E207" s="33" t="s">
        <v>19</v>
      </c>
      <c r="F207" s="122">
        <v>0</v>
      </c>
    </row>
    <row r="208" spans="1:6" ht="15" customHeight="1" x14ac:dyDescent="0.35">
      <c r="A208" s="3" t="s">
        <v>228</v>
      </c>
      <c r="B208" s="19" t="s">
        <v>635</v>
      </c>
      <c r="C208" s="32">
        <v>180</v>
      </c>
      <c r="D208" s="35" t="s">
        <v>31</v>
      </c>
      <c r="E208" s="35" t="s">
        <v>31</v>
      </c>
      <c r="F208" s="125">
        <v>69</v>
      </c>
    </row>
    <row r="209" spans="1:6" ht="15" customHeight="1" x14ac:dyDescent="0.35">
      <c r="A209" s="3" t="s">
        <v>229</v>
      </c>
      <c r="B209" s="19" t="s">
        <v>635</v>
      </c>
      <c r="C209" s="32">
        <v>49</v>
      </c>
      <c r="D209" s="35" t="s">
        <v>31</v>
      </c>
      <c r="E209" s="35" t="s">
        <v>31</v>
      </c>
      <c r="F209" s="125">
        <v>0</v>
      </c>
    </row>
    <row r="210" spans="1:6" ht="15" customHeight="1" x14ac:dyDescent="0.35">
      <c r="A210" s="3" t="s">
        <v>230</v>
      </c>
      <c r="B210" s="19" t="s">
        <v>635</v>
      </c>
      <c r="C210" s="32">
        <v>90</v>
      </c>
      <c r="D210" s="33" t="s">
        <v>19</v>
      </c>
      <c r="E210" s="33" t="s">
        <v>19</v>
      </c>
      <c r="F210" s="125">
        <v>0</v>
      </c>
    </row>
    <row r="211" spans="1:6" ht="15" customHeight="1" x14ac:dyDescent="0.35">
      <c r="A211" s="3" t="s">
        <v>231</v>
      </c>
      <c r="B211" s="19" t="s">
        <v>635</v>
      </c>
      <c r="C211" s="32">
        <v>28</v>
      </c>
      <c r="D211" s="35" t="s">
        <v>31</v>
      </c>
      <c r="E211" s="35" t="s">
        <v>31</v>
      </c>
      <c r="F211" s="125">
        <v>0</v>
      </c>
    </row>
    <row r="212" spans="1:6" ht="15" customHeight="1" x14ac:dyDescent="0.35">
      <c r="A212" s="3" t="s">
        <v>232</v>
      </c>
      <c r="B212" s="19" t="s">
        <v>635</v>
      </c>
      <c r="C212" s="32">
        <v>11</v>
      </c>
      <c r="D212" s="33" t="s">
        <v>19</v>
      </c>
      <c r="E212" s="33" t="s">
        <v>19</v>
      </c>
      <c r="F212" s="125">
        <v>0</v>
      </c>
    </row>
    <row r="213" spans="1:6" ht="15" customHeight="1" x14ac:dyDescent="0.35">
      <c r="A213" s="3" t="s">
        <v>233</v>
      </c>
      <c r="B213" s="19" t="s">
        <v>635</v>
      </c>
      <c r="C213" s="32">
        <v>23</v>
      </c>
      <c r="D213" s="33" t="s">
        <v>19</v>
      </c>
      <c r="E213" s="33" t="s">
        <v>19</v>
      </c>
      <c r="F213" s="125">
        <v>0</v>
      </c>
    </row>
    <row r="214" spans="1:6" ht="15" customHeight="1" x14ac:dyDescent="0.35">
      <c r="A214" s="3" t="s">
        <v>234</v>
      </c>
      <c r="B214" s="19" t="s">
        <v>635</v>
      </c>
      <c r="C214" s="36">
        <v>135</v>
      </c>
      <c r="D214" s="33" t="s">
        <v>19</v>
      </c>
      <c r="E214" s="33" t="s">
        <v>19</v>
      </c>
      <c r="F214" s="124">
        <v>26</v>
      </c>
    </row>
    <row r="215" spans="1:6" ht="15" customHeight="1" x14ac:dyDescent="0.35">
      <c r="A215" s="3" t="s">
        <v>235</v>
      </c>
      <c r="B215" s="19" t="s">
        <v>635</v>
      </c>
      <c r="C215" s="32">
        <v>16</v>
      </c>
      <c r="D215" s="33" t="s">
        <v>19</v>
      </c>
      <c r="E215" s="33" t="s">
        <v>19</v>
      </c>
      <c r="F215" s="122">
        <v>0</v>
      </c>
    </row>
    <row r="216" spans="1:6" ht="15" customHeight="1" x14ac:dyDescent="0.35">
      <c r="A216" s="3" t="s">
        <v>236</v>
      </c>
      <c r="B216" s="19" t="s">
        <v>635</v>
      </c>
      <c r="C216" s="32">
        <v>19</v>
      </c>
      <c r="D216" s="33" t="s">
        <v>19</v>
      </c>
      <c r="E216" s="33" t="s">
        <v>19</v>
      </c>
      <c r="F216" s="122">
        <v>0</v>
      </c>
    </row>
    <row r="217" spans="1:6" ht="15" customHeight="1" x14ac:dyDescent="0.35">
      <c r="A217" s="3" t="s">
        <v>237</v>
      </c>
      <c r="B217" s="19" t="s">
        <v>635</v>
      </c>
      <c r="C217" s="32">
        <v>41</v>
      </c>
      <c r="D217" s="33" t="s">
        <v>19</v>
      </c>
      <c r="E217" s="33" t="s">
        <v>19</v>
      </c>
      <c r="F217" s="124">
        <v>1</v>
      </c>
    </row>
    <row r="218" spans="1:6" ht="15" customHeight="1" x14ac:dyDescent="0.35">
      <c r="A218" s="3" t="s">
        <v>238</v>
      </c>
      <c r="B218" s="19" t="s">
        <v>635</v>
      </c>
      <c r="C218" s="32">
        <v>175</v>
      </c>
      <c r="D218" s="33" t="s">
        <v>19</v>
      </c>
      <c r="E218" s="33" t="s">
        <v>19</v>
      </c>
      <c r="F218" s="122">
        <v>0</v>
      </c>
    </row>
    <row r="219" spans="1:6" ht="15" customHeight="1" x14ac:dyDescent="0.35">
      <c r="A219" s="3" t="s">
        <v>239</v>
      </c>
      <c r="B219" s="19" t="s">
        <v>635</v>
      </c>
      <c r="C219" s="32">
        <v>23</v>
      </c>
      <c r="D219" s="33" t="s">
        <v>19</v>
      </c>
      <c r="E219" s="33" t="s">
        <v>19</v>
      </c>
      <c r="F219" s="122">
        <v>0</v>
      </c>
    </row>
    <row r="220" spans="1:6" ht="15" customHeight="1" x14ac:dyDescent="0.35">
      <c r="A220" s="3" t="s">
        <v>240</v>
      </c>
      <c r="B220" s="19" t="s">
        <v>635</v>
      </c>
      <c r="C220" s="32">
        <v>22</v>
      </c>
      <c r="D220" s="33" t="s">
        <v>19</v>
      </c>
      <c r="E220" s="33" t="s">
        <v>19</v>
      </c>
      <c r="F220" s="122">
        <v>0</v>
      </c>
    </row>
    <row r="221" spans="1:6" ht="15" customHeight="1" x14ac:dyDescent="0.35">
      <c r="A221" s="3" t="s">
        <v>241</v>
      </c>
      <c r="B221" s="19" t="s">
        <v>635</v>
      </c>
      <c r="C221" s="32">
        <v>41</v>
      </c>
      <c r="D221" s="33" t="s">
        <v>19</v>
      </c>
      <c r="E221" s="33" t="s">
        <v>19</v>
      </c>
      <c r="F221" s="122">
        <v>0</v>
      </c>
    </row>
    <row r="222" spans="1:6" ht="15" customHeight="1" x14ac:dyDescent="0.35">
      <c r="A222" s="3" t="s">
        <v>242</v>
      </c>
      <c r="B222" s="19" t="s">
        <v>635</v>
      </c>
      <c r="C222" s="32">
        <v>247</v>
      </c>
      <c r="D222" s="75" t="s">
        <v>644</v>
      </c>
      <c r="E222" s="75" t="s">
        <v>644</v>
      </c>
      <c r="F222" s="122">
        <f t="shared" ref="F222:F223" si="6">C222</f>
        <v>247</v>
      </c>
    </row>
    <row r="223" spans="1:6" ht="15" customHeight="1" x14ac:dyDescent="0.35">
      <c r="A223" s="3" t="s">
        <v>243</v>
      </c>
      <c r="B223" s="19" t="s">
        <v>635</v>
      </c>
      <c r="C223" s="32">
        <v>99</v>
      </c>
      <c r="D223" s="75" t="s">
        <v>644</v>
      </c>
      <c r="E223" s="75" t="s">
        <v>644</v>
      </c>
      <c r="F223" s="122">
        <f t="shared" si="6"/>
        <v>99</v>
      </c>
    </row>
    <row r="224" spans="1:6" ht="15" customHeight="1" x14ac:dyDescent="0.35">
      <c r="A224" s="3" t="s">
        <v>244</v>
      </c>
      <c r="B224" s="20" t="s">
        <v>634</v>
      </c>
      <c r="C224" s="32">
        <v>153</v>
      </c>
      <c r="D224" s="35" t="s">
        <v>31</v>
      </c>
      <c r="E224" s="35" t="s">
        <v>31</v>
      </c>
      <c r="F224" s="74"/>
    </row>
    <row r="225" spans="1:6" ht="15" customHeight="1" x14ac:dyDescent="0.35">
      <c r="A225" s="3" t="s">
        <v>245</v>
      </c>
      <c r="B225" s="20" t="s">
        <v>634</v>
      </c>
      <c r="C225" s="32">
        <v>57</v>
      </c>
      <c r="D225" s="35" t="s">
        <v>31</v>
      </c>
      <c r="E225" s="35" t="s">
        <v>31</v>
      </c>
      <c r="F225" s="74"/>
    </row>
    <row r="226" spans="1:6" ht="15" customHeight="1" x14ac:dyDescent="0.35">
      <c r="A226" s="3" t="s">
        <v>246</v>
      </c>
      <c r="B226" s="20" t="s">
        <v>634</v>
      </c>
      <c r="C226" s="32">
        <v>38</v>
      </c>
      <c r="D226" s="33" t="s">
        <v>19</v>
      </c>
      <c r="E226" s="33" t="s">
        <v>19</v>
      </c>
      <c r="F226" s="74"/>
    </row>
    <row r="227" spans="1:6" ht="15" customHeight="1" x14ac:dyDescent="0.35">
      <c r="A227" s="3" t="s">
        <v>247</v>
      </c>
      <c r="B227" s="20" t="s">
        <v>634</v>
      </c>
      <c r="C227" s="32">
        <v>714</v>
      </c>
      <c r="D227" s="35" t="s">
        <v>31</v>
      </c>
      <c r="E227" s="35" t="s">
        <v>31</v>
      </c>
      <c r="F227" s="122">
        <v>83</v>
      </c>
    </row>
    <row r="228" spans="1:6" ht="15" customHeight="1" x14ac:dyDescent="0.35">
      <c r="A228" s="3" t="s">
        <v>248</v>
      </c>
      <c r="B228" s="19" t="s">
        <v>634</v>
      </c>
      <c r="C228" s="32">
        <v>737</v>
      </c>
      <c r="D228" s="35" t="s">
        <v>31</v>
      </c>
      <c r="E228" s="35" t="s">
        <v>31</v>
      </c>
      <c r="F228" s="125">
        <v>160</v>
      </c>
    </row>
    <row r="229" spans="1:6" ht="15" customHeight="1" x14ac:dyDescent="0.35">
      <c r="A229" s="3" t="s">
        <v>249</v>
      </c>
      <c r="B229" s="19" t="s">
        <v>635</v>
      </c>
      <c r="C229" s="32">
        <v>133</v>
      </c>
      <c r="D229" s="37" t="s">
        <v>643</v>
      </c>
      <c r="E229" s="75" t="s">
        <v>643</v>
      </c>
      <c r="F229" s="122">
        <f>C229</f>
        <v>133</v>
      </c>
    </row>
    <row r="230" spans="1:6" ht="15" customHeight="1" x14ac:dyDescent="0.35">
      <c r="A230" s="3" t="s">
        <v>250</v>
      </c>
      <c r="B230" s="19" t="s">
        <v>635</v>
      </c>
      <c r="C230" s="32">
        <v>56</v>
      </c>
      <c r="D230" s="33" t="s">
        <v>19</v>
      </c>
      <c r="E230" s="33" t="s">
        <v>19</v>
      </c>
      <c r="F230" s="122">
        <v>0</v>
      </c>
    </row>
    <row r="231" spans="1:6" ht="15" customHeight="1" x14ac:dyDescent="0.35">
      <c r="A231" s="3" t="s">
        <v>251</v>
      </c>
      <c r="B231" s="19" t="s">
        <v>635</v>
      </c>
      <c r="C231" s="32">
        <v>133</v>
      </c>
      <c r="D231" s="33" t="s">
        <v>19</v>
      </c>
      <c r="E231" s="33" t="s">
        <v>19</v>
      </c>
      <c r="F231" s="122">
        <v>0</v>
      </c>
    </row>
    <row r="232" spans="1:6" ht="15" customHeight="1" x14ac:dyDescent="0.35">
      <c r="A232" s="3" t="s">
        <v>252</v>
      </c>
      <c r="B232" s="19" t="s">
        <v>635</v>
      </c>
      <c r="C232" s="32">
        <v>47</v>
      </c>
      <c r="D232" s="33" t="s">
        <v>19</v>
      </c>
      <c r="E232" s="33" t="s">
        <v>19</v>
      </c>
      <c r="F232" s="122">
        <v>0</v>
      </c>
    </row>
    <row r="233" spans="1:6" ht="15" customHeight="1" x14ac:dyDescent="0.35">
      <c r="A233" s="3" t="s">
        <v>253</v>
      </c>
      <c r="B233" s="19" t="s">
        <v>635</v>
      </c>
      <c r="C233" s="32">
        <v>138</v>
      </c>
      <c r="D233" s="33" t="s">
        <v>19</v>
      </c>
      <c r="E233" s="33" t="s">
        <v>19</v>
      </c>
      <c r="F233" s="122">
        <v>0</v>
      </c>
    </row>
    <row r="234" spans="1:6" ht="15" customHeight="1" x14ac:dyDescent="0.35">
      <c r="A234" s="3" t="s">
        <v>254</v>
      </c>
      <c r="B234" s="19" t="s">
        <v>635</v>
      </c>
      <c r="C234" s="32">
        <v>43</v>
      </c>
      <c r="D234" s="33" t="s">
        <v>19</v>
      </c>
      <c r="E234" s="33" t="s">
        <v>19</v>
      </c>
      <c r="F234" s="122">
        <v>0</v>
      </c>
    </row>
    <row r="235" spans="1:6" ht="15" customHeight="1" x14ac:dyDescent="0.35">
      <c r="A235" s="3" t="s">
        <v>255</v>
      </c>
      <c r="B235" s="19" t="s">
        <v>635</v>
      </c>
      <c r="C235" s="32">
        <v>269</v>
      </c>
      <c r="D235" s="33" t="s">
        <v>19</v>
      </c>
      <c r="E235" s="33" t="s">
        <v>19</v>
      </c>
      <c r="F235" s="122">
        <v>0</v>
      </c>
    </row>
    <row r="236" spans="1:6" ht="15" customHeight="1" x14ac:dyDescent="0.35">
      <c r="A236" s="3" t="s">
        <v>256</v>
      </c>
      <c r="B236" s="19" t="s">
        <v>635</v>
      </c>
      <c r="C236" s="32">
        <v>10</v>
      </c>
      <c r="D236" s="33" t="s">
        <v>19</v>
      </c>
      <c r="E236" s="33" t="s">
        <v>19</v>
      </c>
      <c r="F236" s="122">
        <v>0</v>
      </c>
    </row>
    <row r="237" spans="1:6" ht="15" customHeight="1" x14ac:dyDescent="0.35">
      <c r="A237" s="3" t="s">
        <v>257</v>
      </c>
      <c r="B237" s="19" t="s">
        <v>635</v>
      </c>
      <c r="C237" s="32">
        <v>12</v>
      </c>
      <c r="D237" s="33" t="s">
        <v>19</v>
      </c>
      <c r="E237" s="33" t="s">
        <v>19</v>
      </c>
      <c r="F237" s="122">
        <v>0</v>
      </c>
    </row>
    <row r="238" spans="1:6" ht="15" customHeight="1" x14ac:dyDescent="0.35">
      <c r="A238" s="3" t="s">
        <v>258</v>
      </c>
      <c r="B238" s="19" t="s">
        <v>635</v>
      </c>
      <c r="C238" s="32">
        <v>13</v>
      </c>
      <c r="D238" s="33" t="s">
        <v>19</v>
      </c>
      <c r="E238" s="33" t="s">
        <v>19</v>
      </c>
      <c r="F238" s="122">
        <v>0</v>
      </c>
    </row>
    <row r="239" spans="1:6" ht="15" customHeight="1" x14ac:dyDescent="0.35">
      <c r="A239" s="3" t="s">
        <v>259</v>
      </c>
      <c r="B239" s="19" t="s">
        <v>635</v>
      </c>
      <c r="C239" s="32">
        <v>20</v>
      </c>
      <c r="D239" s="33" t="s">
        <v>19</v>
      </c>
      <c r="E239" s="33" t="s">
        <v>19</v>
      </c>
      <c r="F239" s="122">
        <v>0</v>
      </c>
    </row>
    <row r="240" spans="1:6" ht="15" customHeight="1" x14ac:dyDescent="0.35">
      <c r="A240" s="3" t="s">
        <v>260</v>
      </c>
      <c r="B240" s="19" t="s">
        <v>635</v>
      </c>
      <c r="C240" s="32">
        <v>81</v>
      </c>
      <c r="D240" s="33" t="s">
        <v>19</v>
      </c>
      <c r="E240" s="33" t="s">
        <v>19</v>
      </c>
      <c r="F240" s="122">
        <v>0</v>
      </c>
    </row>
    <row r="241" spans="1:6" ht="15" customHeight="1" x14ac:dyDescent="0.35">
      <c r="A241" s="3" t="s">
        <v>261</v>
      </c>
      <c r="B241" s="19" t="s">
        <v>635</v>
      </c>
      <c r="C241" s="32">
        <v>120</v>
      </c>
      <c r="D241" s="33" t="s">
        <v>19</v>
      </c>
      <c r="E241" s="33" t="s">
        <v>19</v>
      </c>
      <c r="F241" s="122">
        <v>0</v>
      </c>
    </row>
    <row r="242" spans="1:6" ht="15" customHeight="1" x14ac:dyDescent="0.35">
      <c r="A242" s="3" t="s">
        <v>262</v>
      </c>
      <c r="B242" s="19" t="s">
        <v>635</v>
      </c>
      <c r="C242" s="32">
        <v>18</v>
      </c>
      <c r="D242" s="33" t="s">
        <v>19</v>
      </c>
      <c r="E242" s="33" t="s">
        <v>19</v>
      </c>
      <c r="F242" s="122">
        <v>0</v>
      </c>
    </row>
    <row r="243" spans="1:6" ht="15" customHeight="1" x14ac:dyDescent="0.35">
      <c r="A243" s="3" t="s">
        <v>263</v>
      </c>
      <c r="B243" s="19" t="s">
        <v>635</v>
      </c>
      <c r="C243" s="32">
        <v>13</v>
      </c>
      <c r="D243" s="33" t="s">
        <v>19</v>
      </c>
      <c r="E243" s="33" t="s">
        <v>19</v>
      </c>
      <c r="F243" s="122">
        <v>0</v>
      </c>
    </row>
    <row r="244" spans="1:6" ht="15" customHeight="1" x14ac:dyDescent="0.35">
      <c r="A244" s="3" t="s">
        <v>264</v>
      </c>
      <c r="B244" s="19" t="s">
        <v>635</v>
      </c>
      <c r="C244" s="32">
        <v>30</v>
      </c>
      <c r="D244" s="35" t="s">
        <v>31</v>
      </c>
      <c r="E244" s="35" t="s">
        <v>31</v>
      </c>
      <c r="F244" s="122">
        <v>15</v>
      </c>
    </row>
    <row r="245" spans="1:6" ht="15" customHeight="1" x14ac:dyDescent="0.35">
      <c r="A245" s="3" t="s">
        <v>265</v>
      </c>
      <c r="B245" s="19" t="s">
        <v>635</v>
      </c>
      <c r="C245" s="32">
        <v>546</v>
      </c>
      <c r="D245" s="35" t="s">
        <v>31</v>
      </c>
      <c r="E245" s="35" t="s">
        <v>31</v>
      </c>
      <c r="F245" s="122">
        <v>140</v>
      </c>
    </row>
    <row r="246" spans="1:6" ht="15" customHeight="1" x14ac:dyDescent="0.35">
      <c r="A246" s="3" t="s">
        <v>266</v>
      </c>
      <c r="B246" s="19" t="s">
        <v>635</v>
      </c>
      <c r="C246" s="32">
        <v>72</v>
      </c>
      <c r="D246" s="35" t="s">
        <v>31</v>
      </c>
      <c r="E246" s="35" t="s">
        <v>31</v>
      </c>
      <c r="F246" s="122">
        <v>36</v>
      </c>
    </row>
    <row r="247" spans="1:6" ht="15" customHeight="1" x14ac:dyDescent="0.35">
      <c r="A247" s="3" t="s">
        <v>267</v>
      </c>
      <c r="B247" s="20" t="s">
        <v>634</v>
      </c>
      <c r="C247" s="32">
        <v>220</v>
      </c>
      <c r="D247" s="35" t="s">
        <v>31</v>
      </c>
      <c r="E247" s="35" t="s">
        <v>31</v>
      </c>
      <c r="F247" s="122">
        <v>54</v>
      </c>
    </row>
    <row r="248" spans="1:6" ht="15" customHeight="1" x14ac:dyDescent="0.35">
      <c r="A248" s="3" t="s">
        <v>268</v>
      </c>
      <c r="B248" s="20" t="s">
        <v>634</v>
      </c>
      <c r="C248" s="32">
        <v>100</v>
      </c>
      <c r="D248" s="35" t="s">
        <v>31</v>
      </c>
      <c r="E248" s="35" t="s">
        <v>31</v>
      </c>
      <c r="F248" s="122">
        <v>50</v>
      </c>
    </row>
    <row r="249" spans="1:6" ht="15" customHeight="1" x14ac:dyDescent="0.35">
      <c r="A249" s="3" t="s">
        <v>269</v>
      </c>
      <c r="B249" s="20" t="s">
        <v>634</v>
      </c>
      <c r="C249" s="32">
        <v>24</v>
      </c>
      <c r="D249" s="35" t="s">
        <v>31</v>
      </c>
      <c r="E249" s="35" t="s">
        <v>31</v>
      </c>
      <c r="F249" s="122">
        <v>12</v>
      </c>
    </row>
    <row r="250" spans="1:6" ht="15" customHeight="1" x14ac:dyDescent="0.35">
      <c r="A250" s="3" t="s">
        <v>270</v>
      </c>
      <c r="B250" s="20" t="s">
        <v>634</v>
      </c>
      <c r="C250" s="32">
        <v>98</v>
      </c>
      <c r="D250" s="35" t="s">
        <v>31</v>
      </c>
      <c r="E250" s="35" t="s">
        <v>31</v>
      </c>
      <c r="F250" s="122">
        <v>49</v>
      </c>
    </row>
    <row r="251" spans="1:6" ht="15" customHeight="1" x14ac:dyDescent="0.35">
      <c r="A251" s="3" t="s">
        <v>271</v>
      </c>
      <c r="B251" s="20" t="s">
        <v>634</v>
      </c>
      <c r="C251" s="32">
        <v>28</v>
      </c>
      <c r="D251" s="35" t="s">
        <v>31</v>
      </c>
      <c r="E251" s="35" t="s">
        <v>31</v>
      </c>
      <c r="F251" s="122">
        <v>14</v>
      </c>
    </row>
    <row r="252" spans="1:6" ht="15" customHeight="1" x14ac:dyDescent="0.35">
      <c r="A252" s="3" t="s">
        <v>272</v>
      </c>
      <c r="B252" s="20" t="s">
        <v>634</v>
      </c>
      <c r="C252" s="32">
        <v>176</v>
      </c>
      <c r="D252" s="35" t="s">
        <v>31</v>
      </c>
      <c r="E252" s="35" t="s">
        <v>31</v>
      </c>
      <c r="F252" s="122">
        <v>88</v>
      </c>
    </row>
    <row r="253" spans="1:6" ht="15" customHeight="1" x14ac:dyDescent="0.35">
      <c r="A253" s="3" t="s">
        <v>273</v>
      </c>
      <c r="B253" s="20" t="s">
        <v>634</v>
      </c>
      <c r="C253" s="32">
        <v>24</v>
      </c>
      <c r="D253" s="35" t="s">
        <v>31</v>
      </c>
      <c r="E253" s="35" t="s">
        <v>31</v>
      </c>
      <c r="F253" s="122">
        <v>12</v>
      </c>
    </row>
    <row r="254" spans="1:6" ht="15" customHeight="1" x14ac:dyDescent="0.35">
      <c r="A254" s="3" t="s">
        <v>274</v>
      </c>
      <c r="B254" s="20" t="s">
        <v>634</v>
      </c>
      <c r="C254" s="32">
        <v>40</v>
      </c>
      <c r="D254" s="35" t="s">
        <v>31</v>
      </c>
      <c r="E254" s="35" t="s">
        <v>31</v>
      </c>
      <c r="F254" s="122">
        <v>20</v>
      </c>
    </row>
    <row r="255" spans="1:6" ht="15" customHeight="1" x14ac:dyDescent="0.35">
      <c r="A255" s="3" t="s">
        <v>275</v>
      </c>
      <c r="B255" s="20" t="s">
        <v>634</v>
      </c>
      <c r="C255" s="32">
        <v>62</v>
      </c>
      <c r="D255" s="35" t="s">
        <v>31</v>
      </c>
      <c r="E255" s="35" t="s">
        <v>31</v>
      </c>
      <c r="F255" s="122">
        <v>31</v>
      </c>
    </row>
    <row r="256" spans="1:6" ht="15" customHeight="1" x14ac:dyDescent="0.35">
      <c r="A256" s="3" t="s">
        <v>276</v>
      </c>
      <c r="B256" s="20" t="s">
        <v>634</v>
      </c>
      <c r="C256" s="32">
        <v>180</v>
      </c>
      <c r="D256" s="35" t="s">
        <v>31</v>
      </c>
      <c r="E256" s="35" t="s">
        <v>31</v>
      </c>
      <c r="F256" s="122">
        <v>90</v>
      </c>
    </row>
    <row r="257" spans="1:6" ht="15" customHeight="1" x14ac:dyDescent="0.35">
      <c r="A257" s="3" t="s">
        <v>277</v>
      </c>
      <c r="B257" s="20" t="s">
        <v>634</v>
      </c>
      <c r="C257" s="32">
        <v>45</v>
      </c>
      <c r="D257" s="35" t="s">
        <v>31</v>
      </c>
      <c r="E257" s="35" t="s">
        <v>31</v>
      </c>
      <c r="F257" s="122">
        <v>23</v>
      </c>
    </row>
    <row r="258" spans="1:6" ht="15" customHeight="1" x14ac:dyDescent="0.35">
      <c r="A258" s="3" t="s">
        <v>278</v>
      </c>
      <c r="B258" s="20" t="s">
        <v>634</v>
      </c>
      <c r="C258" s="32">
        <v>24</v>
      </c>
      <c r="D258" s="35" t="s">
        <v>31</v>
      </c>
      <c r="E258" s="35" t="s">
        <v>31</v>
      </c>
      <c r="F258" s="122">
        <v>12</v>
      </c>
    </row>
    <row r="259" spans="1:6" ht="15" customHeight="1" x14ac:dyDescent="0.35">
      <c r="A259" s="3" t="s">
        <v>279</v>
      </c>
      <c r="B259" s="20" t="s">
        <v>634</v>
      </c>
      <c r="C259" s="32">
        <v>40</v>
      </c>
      <c r="D259" s="33" t="s">
        <v>19</v>
      </c>
      <c r="E259" s="33" t="s">
        <v>19</v>
      </c>
      <c r="F259" s="125">
        <v>0</v>
      </c>
    </row>
    <row r="260" spans="1:6" ht="15" customHeight="1" x14ac:dyDescent="0.35">
      <c r="A260" s="3" t="s">
        <v>281</v>
      </c>
      <c r="B260" s="20" t="s">
        <v>634</v>
      </c>
      <c r="C260" s="32">
        <v>750</v>
      </c>
      <c r="D260" s="35" t="s">
        <v>31</v>
      </c>
      <c r="E260" s="35" t="s">
        <v>31</v>
      </c>
      <c r="F260" s="122">
        <v>330</v>
      </c>
    </row>
    <row r="261" spans="1:6" ht="15" customHeight="1" x14ac:dyDescent="0.35">
      <c r="A261" s="3" t="s">
        <v>282</v>
      </c>
      <c r="B261" s="20" t="s">
        <v>634</v>
      </c>
      <c r="C261" s="62">
        <v>889</v>
      </c>
      <c r="D261" s="35" t="s">
        <v>31</v>
      </c>
      <c r="E261" s="35" t="s">
        <v>31</v>
      </c>
      <c r="F261" s="124">
        <v>376</v>
      </c>
    </row>
    <row r="262" spans="1:6" ht="15" customHeight="1" x14ac:dyDescent="0.35">
      <c r="A262" s="3" t="s">
        <v>283</v>
      </c>
      <c r="B262" s="20" t="s">
        <v>634</v>
      </c>
      <c r="C262" s="32">
        <v>719</v>
      </c>
      <c r="D262" s="37" t="s">
        <v>643</v>
      </c>
      <c r="E262" s="75" t="s">
        <v>643</v>
      </c>
      <c r="F262" s="122">
        <f>C262</f>
        <v>719</v>
      </c>
    </row>
    <row r="263" spans="1:6" ht="15" customHeight="1" x14ac:dyDescent="0.35">
      <c r="A263" s="3" t="s">
        <v>284</v>
      </c>
      <c r="B263" s="20" t="s">
        <v>634</v>
      </c>
      <c r="C263" s="32">
        <v>514</v>
      </c>
      <c r="D263" s="33" t="s">
        <v>19</v>
      </c>
      <c r="E263" s="33" t="s">
        <v>19</v>
      </c>
      <c r="F263" s="122">
        <v>0</v>
      </c>
    </row>
    <row r="264" spans="1:6" ht="15" customHeight="1" x14ac:dyDescent="0.35">
      <c r="A264" s="3" t="s">
        <v>285</v>
      </c>
      <c r="B264" s="20" t="s">
        <v>634</v>
      </c>
      <c r="C264" s="62">
        <v>925</v>
      </c>
      <c r="D264" s="35" t="s">
        <v>31</v>
      </c>
      <c r="E264" s="35" t="s">
        <v>31</v>
      </c>
      <c r="F264" s="123">
        <v>459</v>
      </c>
    </row>
    <row r="265" spans="1:6" ht="15" customHeight="1" x14ac:dyDescent="0.35">
      <c r="A265" s="3" t="s">
        <v>286</v>
      </c>
      <c r="B265" s="20" t="s">
        <v>634</v>
      </c>
      <c r="C265" s="32">
        <v>721</v>
      </c>
      <c r="D265" s="35" t="s">
        <v>31</v>
      </c>
      <c r="E265" s="35" t="s">
        <v>31</v>
      </c>
      <c r="F265" s="122">
        <v>251</v>
      </c>
    </row>
    <row r="266" spans="1:6" ht="15" customHeight="1" x14ac:dyDescent="0.35">
      <c r="A266" s="3" t="s">
        <v>287</v>
      </c>
      <c r="B266" s="20" t="s">
        <v>634</v>
      </c>
      <c r="C266" s="32">
        <v>62</v>
      </c>
      <c r="D266" s="35" t="s">
        <v>31</v>
      </c>
      <c r="E266" s="35" t="s">
        <v>31</v>
      </c>
      <c r="F266" s="122">
        <v>17</v>
      </c>
    </row>
    <row r="267" spans="1:6" ht="15" customHeight="1" x14ac:dyDescent="0.35">
      <c r="A267" s="3" t="s">
        <v>288</v>
      </c>
      <c r="B267" s="19" t="s">
        <v>634</v>
      </c>
      <c r="C267" s="36">
        <v>179</v>
      </c>
      <c r="D267" s="35" t="s">
        <v>31</v>
      </c>
      <c r="E267" s="35" t="s">
        <v>31</v>
      </c>
      <c r="F267" s="124">
        <v>86</v>
      </c>
    </row>
    <row r="268" spans="1:6" ht="15" customHeight="1" x14ac:dyDescent="0.35">
      <c r="A268" s="3" t="s">
        <v>289</v>
      </c>
      <c r="B268" s="20" t="s">
        <v>634</v>
      </c>
      <c r="C268" s="32">
        <v>498</v>
      </c>
      <c r="D268" s="33" t="s">
        <v>19</v>
      </c>
      <c r="E268" s="33" t="s">
        <v>19</v>
      </c>
      <c r="F268" s="125">
        <v>15</v>
      </c>
    </row>
    <row r="269" spans="1:6" ht="15" customHeight="1" x14ac:dyDescent="0.35">
      <c r="A269" s="3" t="s">
        <v>291</v>
      </c>
      <c r="B269" s="20" t="s">
        <v>634</v>
      </c>
      <c r="C269" s="32">
        <v>29</v>
      </c>
      <c r="D269" s="35" t="s">
        <v>31</v>
      </c>
      <c r="E269" s="35" t="s">
        <v>31</v>
      </c>
      <c r="F269" s="122">
        <v>0</v>
      </c>
    </row>
    <row r="270" spans="1:6" ht="15" customHeight="1" x14ac:dyDescent="0.35">
      <c r="A270" s="3" t="s">
        <v>292</v>
      </c>
      <c r="B270" s="20" t="s">
        <v>634</v>
      </c>
      <c r="C270" s="32">
        <v>492</v>
      </c>
      <c r="D270" s="33" t="s">
        <v>19</v>
      </c>
      <c r="E270" s="33" t="s">
        <v>19</v>
      </c>
      <c r="F270" s="122">
        <v>9</v>
      </c>
    </row>
    <row r="271" spans="1:6" ht="15" customHeight="1" x14ac:dyDescent="0.35">
      <c r="A271" s="3" t="s">
        <v>293</v>
      </c>
      <c r="B271" s="20" t="s">
        <v>634</v>
      </c>
      <c r="C271" s="32">
        <v>250</v>
      </c>
      <c r="D271" s="33" t="s">
        <v>19</v>
      </c>
      <c r="E271" s="33" t="s">
        <v>19</v>
      </c>
      <c r="F271" s="129">
        <v>9</v>
      </c>
    </row>
    <row r="272" spans="1:6" ht="15" customHeight="1" x14ac:dyDescent="0.35">
      <c r="A272" s="3" t="s">
        <v>294</v>
      </c>
      <c r="B272" s="20" t="s">
        <v>634</v>
      </c>
      <c r="C272" s="32">
        <v>20</v>
      </c>
      <c r="D272" s="35" t="s">
        <v>31</v>
      </c>
      <c r="E272" s="35" t="s">
        <v>31</v>
      </c>
      <c r="F272" s="125">
        <v>24</v>
      </c>
    </row>
    <row r="273" spans="1:6" ht="15" customHeight="1" x14ac:dyDescent="0.35">
      <c r="A273" s="3" t="s">
        <v>295</v>
      </c>
      <c r="B273" s="20" t="s">
        <v>634</v>
      </c>
      <c r="C273" s="32">
        <v>386</v>
      </c>
      <c r="D273" s="33" t="s">
        <v>19</v>
      </c>
      <c r="E273" s="33" t="s">
        <v>19</v>
      </c>
      <c r="F273" s="122"/>
    </row>
    <row r="274" spans="1:6" ht="15" customHeight="1" x14ac:dyDescent="0.35">
      <c r="A274" s="3" t="s">
        <v>296</v>
      </c>
      <c r="B274" s="19" t="s">
        <v>635</v>
      </c>
      <c r="C274" s="32">
        <v>149</v>
      </c>
      <c r="D274" s="33" t="s">
        <v>19</v>
      </c>
      <c r="E274" s="35" t="s">
        <v>31</v>
      </c>
      <c r="F274" s="122">
        <v>0</v>
      </c>
    </row>
    <row r="275" spans="1:6" ht="15" customHeight="1" x14ac:dyDescent="0.35">
      <c r="A275" s="3" t="s">
        <v>297</v>
      </c>
      <c r="B275" s="19" t="s">
        <v>635</v>
      </c>
      <c r="C275" s="32">
        <v>13</v>
      </c>
      <c r="D275" s="33" t="s">
        <v>19</v>
      </c>
      <c r="E275" s="33" t="s">
        <v>19</v>
      </c>
      <c r="F275" s="122">
        <v>0</v>
      </c>
    </row>
    <row r="276" spans="1:6" ht="15" customHeight="1" x14ac:dyDescent="0.35">
      <c r="A276" s="3" t="s">
        <v>298</v>
      </c>
      <c r="B276" s="19" t="s">
        <v>635</v>
      </c>
      <c r="C276" s="32">
        <v>26</v>
      </c>
      <c r="D276" s="35" t="s">
        <v>31</v>
      </c>
      <c r="E276" s="35" t="s">
        <v>31</v>
      </c>
      <c r="F276" s="122">
        <v>13</v>
      </c>
    </row>
    <row r="277" spans="1:6" ht="15" customHeight="1" x14ac:dyDescent="0.35">
      <c r="A277" s="3" t="s">
        <v>299</v>
      </c>
      <c r="B277" s="19" t="s">
        <v>635</v>
      </c>
      <c r="C277" s="32">
        <v>16</v>
      </c>
      <c r="D277" s="33" t="s">
        <v>19</v>
      </c>
      <c r="E277" s="33" t="s">
        <v>19</v>
      </c>
      <c r="F277" s="122">
        <v>0</v>
      </c>
    </row>
    <row r="278" spans="1:6" ht="15" customHeight="1" x14ac:dyDescent="0.35">
      <c r="A278" s="3" t="s">
        <v>300</v>
      </c>
      <c r="B278" s="19" t="s">
        <v>635</v>
      </c>
      <c r="C278" s="32">
        <v>14</v>
      </c>
      <c r="D278" s="33" t="s">
        <v>19</v>
      </c>
      <c r="E278" s="33" t="s">
        <v>19</v>
      </c>
      <c r="F278" s="122">
        <v>0</v>
      </c>
    </row>
    <row r="279" spans="1:6" ht="15" customHeight="1" x14ac:dyDescent="0.35">
      <c r="A279" s="3" t="s">
        <v>301</v>
      </c>
      <c r="B279" s="19" t="s">
        <v>635</v>
      </c>
      <c r="C279" s="32">
        <v>189</v>
      </c>
      <c r="D279" s="35" t="s">
        <v>31</v>
      </c>
      <c r="E279" s="35" t="s">
        <v>31</v>
      </c>
      <c r="F279" s="122">
        <v>63</v>
      </c>
    </row>
    <row r="280" spans="1:6" ht="15" customHeight="1" x14ac:dyDescent="0.35">
      <c r="A280" s="3" t="s">
        <v>302</v>
      </c>
      <c r="B280" s="19" t="s">
        <v>635</v>
      </c>
      <c r="C280" s="32">
        <v>23</v>
      </c>
      <c r="D280" s="35" t="s">
        <v>31</v>
      </c>
      <c r="E280" s="35" t="s">
        <v>31</v>
      </c>
      <c r="F280" s="122">
        <v>10</v>
      </c>
    </row>
    <row r="281" spans="1:6" ht="15" customHeight="1" x14ac:dyDescent="0.35">
      <c r="A281" s="3" t="s">
        <v>303</v>
      </c>
      <c r="B281" s="19" t="s">
        <v>635</v>
      </c>
      <c r="C281" s="32">
        <v>31</v>
      </c>
      <c r="D281" s="33" t="s">
        <v>19</v>
      </c>
      <c r="E281" s="33" t="s">
        <v>19</v>
      </c>
      <c r="F281" s="122">
        <v>0</v>
      </c>
    </row>
    <row r="282" spans="1:6" ht="15" customHeight="1" x14ac:dyDescent="0.35">
      <c r="A282" s="3" t="s">
        <v>304</v>
      </c>
      <c r="B282" s="19" t="s">
        <v>635</v>
      </c>
      <c r="C282" s="32">
        <v>38</v>
      </c>
      <c r="D282" s="35" t="s">
        <v>31</v>
      </c>
      <c r="E282" s="35" t="s">
        <v>31</v>
      </c>
      <c r="F282" s="122">
        <v>20</v>
      </c>
    </row>
    <row r="283" spans="1:6" ht="15" customHeight="1" x14ac:dyDescent="0.35">
      <c r="A283" s="3" t="s">
        <v>305</v>
      </c>
      <c r="B283" s="19" t="s">
        <v>635</v>
      </c>
      <c r="C283" s="32">
        <v>17</v>
      </c>
      <c r="D283" s="35" t="s">
        <v>31</v>
      </c>
      <c r="E283" s="35" t="s">
        <v>31</v>
      </c>
      <c r="F283" s="122">
        <v>7</v>
      </c>
    </row>
    <row r="284" spans="1:6" ht="15" customHeight="1" x14ac:dyDescent="0.35">
      <c r="A284" s="3" t="s">
        <v>306</v>
      </c>
      <c r="B284" s="20" t="s">
        <v>634</v>
      </c>
      <c r="C284" s="32">
        <v>45</v>
      </c>
      <c r="D284" s="35" t="s">
        <v>31</v>
      </c>
      <c r="E284" s="35" t="s">
        <v>31</v>
      </c>
      <c r="F284" s="122">
        <v>0</v>
      </c>
    </row>
    <row r="285" spans="1:6" ht="15" customHeight="1" x14ac:dyDescent="0.35">
      <c r="A285" s="3" t="s">
        <v>308</v>
      </c>
      <c r="B285" s="20" t="s">
        <v>634</v>
      </c>
      <c r="C285" s="32">
        <v>19</v>
      </c>
      <c r="D285" s="35" t="s">
        <v>31</v>
      </c>
      <c r="E285" s="35" t="s">
        <v>31</v>
      </c>
      <c r="F285" s="122">
        <v>10</v>
      </c>
    </row>
    <row r="286" spans="1:6" ht="15" customHeight="1" x14ac:dyDescent="0.35">
      <c r="A286" s="3" t="s">
        <v>310</v>
      </c>
      <c r="B286" s="19" t="s">
        <v>635</v>
      </c>
      <c r="C286" s="32">
        <v>132</v>
      </c>
      <c r="D286" s="33" t="s">
        <v>19</v>
      </c>
      <c r="E286" s="33" t="s">
        <v>19</v>
      </c>
      <c r="F286" s="122">
        <v>0</v>
      </c>
    </row>
    <row r="287" spans="1:6" ht="15" customHeight="1" x14ac:dyDescent="0.35">
      <c r="A287" s="3" t="s">
        <v>311</v>
      </c>
      <c r="B287" s="19" t="s">
        <v>635</v>
      </c>
      <c r="C287" s="32">
        <v>35</v>
      </c>
      <c r="D287" s="33" t="s">
        <v>19</v>
      </c>
      <c r="E287" s="33" t="s">
        <v>19</v>
      </c>
      <c r="F287" s="122">
        <v>0</v>
      </c>
    </row>
    <row r="288" spans="1:6" ht="15" customHeight="1" x14ac:dyDescent="0.35">
      <c r="A288" s="3" t="s">
        <v>312</v>
      </c>
      <c r="B288" s="19" t="s">
        <v>635</v>
      </c>
      <c r="C288" s="32">
        <v>11</v>
      </c>
      <c r="D288" s="33" t="s">
        <v>19</v>
      </c>
      <c r="E288" s="33" t="s">
        <v>19</v>
      </c>
      <c r="F288" s="122">
        <v>0</v>
      </c>
    </row>
    <row r="289" spans="1:6" ht="15" customHeight="1" x14ac:dyDescent="0.35">
      <c r="A289" s="3" t="s">
        <v>313</v>
      </c>
      <c r="B289" s="19" t="s">
        <v>635</v>
      </c>
      <c r="C289" s="32">
        <v>162</v>
      </c>
      <c r="D289" s="33" t="s">
        <v>19</v>
      </c>
      <c r="E289" s="33" t="s">
        <v>19</v>
      </c>
      <c r="F289" s="122">
        <v>0</v>
      </c>
    </row>
    <row r="290" spans="1:6" ht="15" customHeight="1" x14ac:dyDescent="0.35">
      <c r="A290" s="3" t="s">
        <v>314</v>
      </c>
      <c r="B290" s="19" t="s">
        <v>635</v>
      </c>
      <c r="C290" s="32">
        <v>25</v>
      </c>
      <c r="D290" s="33" t="s">
        <v>19</v>
      </c>
      <c r="E290" s="33" t="s">
        <v>19</v>
      </c>
      <c r="F290" s="122">
        <v>0</v>
      </c>
    </row>
    <row r="291" spans="1:6" ht="15" customHeight="1" x14ac:dyDescent="0.35">
      <c r="A291" s="3" t="s">
        <v>315</v>
      </c>
      <c r="B291" s="19" t="s">
        <v>635</v>
      </c>
      <c r="C291" s="32">
        <v>28</v>
      </c>
      <c r="D291" s="33" t="s">
        <v>19</v>
      </c>
      <c r="E291" s="33" t="s">
        <v>19</v>
      </c>
      <c r="F291" s="122">
        <v>0</v>
      </c>
    </row>
    <row r="292" spans="1:6" ht="15" customHeight="1" x14ac:dyDescent="0.35">
      <c r="A292" s="3" t="s">
        <v>316</v>
      </c>
      <c r="B292" s="19" t="s">
        <v>635</v>
      </c>
      <c r="C292" s="32">
        <v>332</v>
      </c>
      <c r="D292" s="35" t="s">
        <v>31</v>
      </c>
      <c r="E292" s="75" t="s">
        <v>657</v>
      </c>
      <c r="F292" s="122">
        <f>C292</f>
        <v>332</v>
      </c>
    </row>
    <row r="293" spans="1:6" ht="15" customHeight="1" x14ac:dyDescent="0.35">
      <c r="A293" s="3" t="s">
        <v>317</v>
      </c>
      <c r="B293" s="19" t="s">
        <v>635</v>
      </c>
      <c r="C293" s="32">
        <v>15</v>
      </c>
      <c r="D293" s="35" t="s">
        <v>31</v>
      </c>
      <c r="E293" s="35" t="s">
        <v>31</v>
      </c>
      <c r="F293" s="122">
        <v>7</v>
      </c>
    </row>
    <row r="294" spans="1:6" ht="15" customHeight="1" x14ac:dyDescent="0.35">
      <c r="A294" s="3" t="s">
        <v>318</v>
      </c>
      <c r="B294" s="19" t="s">
        <v>635</v>
      </c>
      <c r="C294" s="32">
        <v>138</v>
      </c>
      <c r="D294" s="35" t="s">
        <v>31</v>
      </c>
      <c r="E294" s="75" t="s">
        <v>657</v>
      </c>
      <c r="F294" s="122">
        <f>C294</f>
        <v>138</v>
      </c>
    </row>
    <row r="295" spans="1:6" ht="15" customHeight="1" x14ac:dyDescent="0.35">
      <c r="A295" s="3" t="s">
        <v>319</v>
      </c>
      <c r="B295" s="19" t="s">
        <v>635</v>
      </c>
      <c r="C295" s="32">
        <v>60</v>
      </c>
      <c r="D295" s="35" t="s">
        <v>31</v>
      </c>
      <c r="E295" s="35" t="s">
        <v>31</v>
      </c>
      <c r="F295" s="122">
        <v>30</v>
      </c>
    </row>
    <row r="296" spans="1:6" ht="15" customHeight="1" x14ac:dyDescent="0.35">
      <c r="A296" s="3" t="s">
        <v>320</v>
      </c>
      <c r="B296" s="19" t="s">
        <v>635</v>
      </c>
      <c r="C296" s="32">
        <v>115</v>
      </c>
      <c r="D296" s="35" t="s">
        <v>31</v>
      </c>
      <c r="E296" s="35" t="s">
        <v>31</v>
      </c>
      <c r="F296" s="122">
        <v>57</v>
      </c>
    </row>
    <row r="297" spans="1:6" ht="15" customHeight="1" x14ac:dyDescent="0.35">
      <c r="A297" s="3" t="s">
        <v>321</v>
      </c>
      <c r="B297" s="19" t="s">
        <v>635</v>
      </c>
      <c r="C297" s="32">
        <v>50</v>
      </c>
      <c r="D297" s="35" t="s">
        <v>31</v>
      </c>
      <c r="E297" s="35" t="s">
        <v>31</v>
      </c>
      <c r="F297" s="122">
        <v>25</v>
      </c>
    </row>
    <row r="298" spans="1:6" ht="15" customHeight="1" x14ac:dyDescent="0.35">
      <c r="A298" s="3" t="s">
        <v>322</v>
      </c>
      <c r="B298" s="19" t="s">
        <v>635</v>
      </c>
      <c r="C298" s="32">
        <v>58</v>
      </c>
      <c r="D298" s="35" t="s">
        <v>31</v>
      </c>
      <c r="E298" s="35" t="s">
        <v>31</v>
      </c>
      <c r="F298" s="122">
        <v>29</v>
      </c>
    </row>
    <row r="299" spans="1:6" ht="15" customHeight="1" x14ac:dyDescent="0.35">
      <c r="A299" s="3" t="s">
        <v>323</v>
      </c>
      <c r="B299" s="19" t="s">
        <v>635</v>
      </c>
      <c r="C299" s="32">
        <v>406</v>
      </c>
      <c r="D299" s="35" t="s">
        <v>31</v>
      </c>
      <c r="E299" s="35" t="s">
        <v>31</v>
      </c>
      <c r="F299" s="122">
        <v>29</v>
      </c>
    </row>
    <row r="300" spans="1:6" ht="15" customHeight="1" x14ac:dyDescent="0.35">
      <c r="A300" s="3" t="s">
        <v>324</v>
      </c>
      <c r="B300" s="19" t="s">
        <v>635</v>
      </c>
      <c r="C300" s="32">
        <v>6</v>
      </c>
      <c r="D300" s="33" t="s">
        <v>19</v>
      </c>
      <c r="E300" s="33" t="s">
        <v>19</v>
      </c>
      <c r="F300" s="122">
        <v>0</v>
      </c>
    </row>
    <row r="301" spans="1:6" ht="15" customHeight="1" x14ac:dyDescent="0.35">
      <c r="A301" s="3" t="s">
        <v>325</v>
      </c>
      <c r="B301" s="19" t="s">
        <v>635</v>
      </c>
      <c r="C301" s="32">
        <v>48</v>
      </c>
      <c r="D301" s="35" t="s">
        <v>31</v>
      </c>
      <c r="E301" s="35" t="s">
        <v>31</v>
      </c>
      <c r="F301" s="122">
        <v>0</v>
      </c>
    </row>
    <row r="302" spans="1:6" ht="15" customHeight="1" x14ac:dyDescent="0.35">
      <c r="A302" s="3" t="s">
        <v>326</v>
      </c>
      <c r="B302" s="19" t="s">
        <v>635</v>
      </c>
      <c r="C302" s="32">
        <v>103</v>
      </c>
      <c r="D302" s="33" t="s">
        <v>19</v>
      </c>
      <c r="E302" s="135" t="s">
        <v>31</v>
      </c>
      <c r="F302" s="125">
        <v>0</v>
      </c>
    </row>
    <row r="303" spans="1:6" ht="15" customHeight="1" x14ac:dyDescent="0.35">
      <c r="A303" s="3" t="s">
        <v>327</v>
      </c>
      <c r="B303" s="19" t="s">
        <v>635</v>
      </c>
      <c r="C303" s="32">
        <v>47</v>
      </c>
      <c r="D303" s="33" t="s">
        <v>19</v>
      </c>
      <c r="E303" s="135" t="s">
        <v>31</v>
      </c>
      <c r="F303" s="125">
        <v>0</v>
      </c>
    </row>
    <row r="304" spans="1:6" ht="15" customHeight="1" x14ac:dyDescent="0.35">
      <c r="A304" s="3" t="s">
        <v>328</v>
      </c>
      <c r="B304" s="19" t="s">
        <v>635</v>
      </c>
      <c r="C304" s="32">
        <v>76</v>
      </c>
      <c r="D304" s="33" t="s">
        <v>19</v>
      </c>
      <c r="E304" s="33" t="s">
        <v>19</v>
      </c>
      <c r="F304" s="122">
        <v>0</v>
      </c>
    </row>
    <row r="305" spans="1:6" ht="15" customHeight="1" x14ac:dyDescent="0.35">
      <c r="A305" s="3" t="s">
        <v>329</v>
      </c>
      <c r="B305" s="19" t="s">
        <v>635</v>
      </c>
      <c r="C305" s="32">
        <v>13</v>
      </c>
      <c r="D305" s="33" t="s">
        <v>19</v>
      </c>
      <c r="E305" s="33" t="s">
        <v>19</v>
      </c>
      <c r="F305" s="122">
        <v>0</v>
      </c>
    </row>
    <row r="306" spans="1:6" ht="15" customHeight="1" x14ac:dyDescent="0.35">
      <c r="A306" s="3" t="s">
        <v>330</v>
      </c>
      <c r="B306" s="19" t="s">
        <v>635</v>
      </c>
      <c r="C306" s="36">
        <v>276</v>
      </c>
      <c r="D306" s="35" t="s">
        <v>31</v>
      </c>
      <c r="E306" s="35" t="s">
        <v>31</v>
      </c>
      <c r="F306" s="126">
        <v>138</v>
      </c>
    </row>
    <row r="307" spans="1:6" ht="15" customHeight="1" x14ac:dyDescent="0.35">
      <c r="A307" s="3" t="s">
        <v>331</v>
      </c>
      <c r="B307" s="19" t="s">
        <v>635</v>
      </c>
      <c r="C307" s="32">
        <v>30</v>
      </c>
      <c r="D307" s="35" t="s">
        <v>31</v>
      </c>
      <c r="E307" s="35" t="s">
        <v>31</v>
      </c>
      <c r="F307" s="126">
        <v>15</v>
      </c>
    </row>
    <row r="308" spans="1:6" ht="15" customHeight="1" x14ac:dyDescent="0.35">
      <c r="A308" s="3" t="s">
        <v>332</v>
      </c>
      <c r="B308" s="19" t="s">
        <v>635</v>
      </c>
      <c r="C308" s="32">
        <v>39</v>
      </c>
      <c r="D308" s="35" t="s">
        <v>31</v>
      </c>
      <c r="E308" s="35" t="s">
        <v>31</v>
      </c>
      <c r="F308" s="126">
        <v>15</v>
      </c>
    </row>
    <row r="309" spans="1:6" ht="15" customHeight="1" x14ac:dyDescent="0.35">
      <c r="A309" s="3" t="s">
        <v>333</v>
      </c>
      <c r="B309" s="19" t="s">
        <v>635</v>
      </c>
      <c r="C309" s="36">
        <v>20</v>
      </c>
      <c r="D309" s="37" t="s">
        <v>643</v>
      </c>
      <c r="E309" s="75" t="s">
        <v>643</v>
      </c>
      <c r="F309" s="122">
        <f t="shared" ref="F309:F310" si="7">C309</f>
        <v>20</v>
      </c>
    </row>
    <row r="310" spans="1:6" ht="15" customHeight="1" x14ac:dyDescent="0.35">
      <c r="A310" s="3" t="s">
        <v>334</v>
      </c>
      <c r="B310" s="19" t="s">
        <v>635</v>
      </c>
      <c r="C310" s="36">
        <v>20</v>
      </c>
      <c r="D310" s="37" t="s">
        <v>643</v>
      </c>
      <c r="E310" s="75" t="s">
        <v>643</v>
      </c>
      <c r="F310" s="122">
        <f t="shared" si="7"/>
        <v>20</v>
      </c>
    </row>
    <row r="311" spans="1:6" ht="15" customHeight="1" x14ac:dyDescent="0.35">
      <c r="A311" s="3" t="s">
        <v>335</v>
      </c>
      <c r="B311" s="19" t="s">
        <v>635</v>
      </c>
      <c r="C311" s="32">
        <v>62</v>
      </c>
      <c r="D311" s="35" t="s">
        <v>31</v>
      </c>
      <c r="E311" s="35" t="s">
        <v>31</v>
      </c>
      <c r="F311" s="126">
        <v>31</v>
      </c>
    </row>
    <row r="312" spans="1:6" ht="15" customHeight="1" x14ac:dyDescent="0.35">
      <c r="A312" s="3" t="s">
        <v>336</v>
      </c>
      <c r="B312" s="19" t="s">
        <v>635</v>
      </c>
      <c r="C312" s="36">
        <v>16</v>
      </c>
      <c r="D312" s="35" t="s">
        <v>31</v>
      </c>
      <c r="E312" s="35" t="s">
        <v>31</v>
      </c>
      <c r="F312" s="126">
        <v>8</v>
      </c>
    </row>
    <row r="313" spans="1:6" ht="15" customHeight="1" x14ac:dyDescent="0.35">
      <c r="A313" s="3" t="s">
        <v>337</v>
      </c>
      <c r="B313" s="19" t="s">
        <v>635</v>
      </c>
      <c r="C313" s="36">
        <v>29</v>
      </c>
      <c r="D313" s="35" t="s">
        <v>31</v>
      </c>
      <c r="E313" s="35" t="s">
        <v>31</v>
      </c>
      <c r="F313" s="126">
        <v>16</v>
      </c>
    </row>
    <row r="314" spans="1:6" ht="15" customHeight="1" x14ac:dyDescent="0.35">
      <c r="A314" s="3" t="s">
        <v>338</v>
      </c>
      <c r="B314" s="19" t="s">
        <v>635</v>
      </c>
      <c r="C314" s="32">
        <v>178</v>
      </c>
      <c r="D314" s="33" t="s">
        <v>19</v>
      </c>
      <c r="E314" s="135" t="s">
        <v>31</v>
      </c>
      <c r="F314" s="122">
        <v>0</v>
      </c>
    </row>
    <row r="315" spans="1:6" ht="15" customHeight="1" x14ac:dyDescent="0.35">
      <c r="A315" s="3" t="s">
        <v>339</v>
      </c>
      <c r="B315" s="19" t="s">
        <v>635</v>
      </c>
      <c r="C315" s="32">
        <v>81</v>
      </c>
      <c r="D315" s="33" t="s">
        <v>19</v>
      </c>
      <c r="E315" s="135" t="s">
        <v>31</v>
      </c>
      <c r="F315" s="123">
        <v>0</v>
      </c>
    </row>
    <row r="316" spans="1:6" ht="15" customHeight="1" x14ac:dyDescent="0.35">
      <c r="A316" s="3" t="s">
        <v>340</v>
      </c>
      <c r="B316" s="19" t="s">
        <v>635</v>
      </c>
      <c r="C316" s="32">
        <v>158</v>
      </c>
      <c r="D316" s="33" t="s">
        <v>19</v>
      </c>
      <c r="E316" s="33" t="s">
        <v>19</v>
      </c>
      <c r="F316" s="122">
        <v>1</v>
      </c>
    </row>
    <row r="317" spans="1:6" ht="15" customHeight="1" x14ac:dyDescent="0.35">
      <c r="A317" s="3" t="s">
        <v>341</v>
      </c>
      <c r="B317" s="19" t="s">
        <v>635</v>
      </c>
      <c r="C317" s="32">
        <v>46</v>
      </c>
      <c r="D317" s="33" t="s">
        <v>19</v>
      </c>
      <c r="E317" s="33" t="s">
        <v>19</v>
      </c>
      <c r="F317" s="122">
        <v>0</v>
      </c>
    </row>
    <row r="318" spans="1:6" ht="15" customHeight="1" x14ac:dyDescent="0.35">
      <c r="A318" s="3" t="s">
        <v>342</v>
      </c>
      <c r="B318" s="19" t="s">
        <v>635</v>
      </c>
      <c r="C318" s="32">
        <v>595</v>
      </c>
      <c r="D318" s="35" t="s">
        <v>31</v>
      </c>
      <c r="E318" s="35" t="s">
        <v>31</v>
      </c>
      <c r="F318" s="122">
        <v>269</v>
      </c>
    </row>
    <row r="319" spans="1:6" ht="15" customHeight="1" x14ac:dyDescent="0.35">
      <c r="A319" s="3" t="s">
        <v>343</v>
      </c>
      <c r="B319" s="19" t="s">
        <v>635</v>
      </c>
      <c r="C319" s="32">
        <v>33</v>
      </c>
      <c r="D319" s="33" t="s">
        <v>19</v>
      </c>
      <c r="E319" s="33" t="s">
        <v>19</v>
      </c>
      <c r="F319" s="122">
        <v>0</v>
      </c>
    </row>
    <row r="320" spans="1:6" ht="15" customHeight="1" x14ac:dyDescent="0.35">
      <c r="A320" s="3" t="s">
        <v>344</v>
      </c>
      <c r="B320" s="19" t="s">
        <v>635</v>
      </c>
      <c r="C320" s="32">
        <v>96</v>
      </c>
      <c r="D320" s="35" t="s">
        <v>31</v>
      </c>
      <c r="E320" s="35" t="s">
        <v>31</v>
      </c>
      <c r="F320" s="122">
        <v>48</v>
      </c>
    </row>
    <row r="321" spans="1:6" ht="15" customHeight="1" x14ac:dyDescent="0.35">
      <c r="A321" s="3" t="s">
        <v>345</v>
      </c>
      <c r="B321" s="19" t="s">
        <v>635</v>
      </c>
      <c r="C321" s="32">
        <v>21</v>
      </c>
      <c r="D321" s="33" t="s">
        <v>19</v>
      </c>
      <c r="E321" s="33" t="s">
        <v>19</v>
      </c>
      <c r="F321" s="122">
        <v>0</v>
      </c>
    </row>
    <row r="322" spans="1:6" ht="15" customHeight="1" x14ac:dyDescent="0.35">
      <c r="A322" s="3" t="s">
        <v>346</v>
      </c>
      <c r="B322" s="19" t="s">
        <v>635</v>
      </c>
      <c r="C322" s="32">
        <v>470</v>
      </c>
      <c r="D322" s="33" t="s">
        <v>19</v>
      </c>
      <c r="E322" s="33" t="s">
        <v>19</v>
      </c>
      <c r="F322" s="124">
        <v>28</v>
      </c>
    </row>
    <row r="323" spans="1:6" ht="15" customHeight="1" x14ac:dyDescent="0.35">
      <c r="A323" s="3" t="s">
        <v>347</v>
      </c>
      <c r="B323" s="19" t="s">
        <v>635</v>
      </c>
      <c r="C323" s="32">
        <v>94</v>
      </c>
      <c r="D323" s="35" t="s">
        <v>31</v>
      </c>
      <c r="E323" s="35" t="s">
        <v>31</v>
      </c>
      <c r="F323" s="124">
        <v>47</v>
      </c>
    </row>
    <row r="324" spans="1:6" ht="15" customHeight="1" x14ac:dyDescent="0.35">
      <c r="A324" s="3" t="s">
        <v>348</v>
      </c>
      <c r="B324" s="19" t="s">
        <v>635</v>
      </c>
      <c r="C324" s="32">
        <v>173</v>
      </c>
      <c r="D324" s="75" t="s">
        <v>644</v>
      </c>
      <c r="E324" s="75" t="s">
        <v>644</v>
      </c>
      <c r="F324" s="122">
        <f t="shared" ref="F324:F325" si="8">C324</f>
        <v>173</v>
      </c>
    </row>
    <row r="325" spans="1:6" ht="15" customHeight="1" x14ac:dyDescent="0.35">
      <c r="A325" s="3" t="s">
        <v>349</v>
      </c>
      <c r="B325" s="19" t="s">
        <v>635</v>
      </c>
      <c r="C325" s="32">
        <v>63</v>
      </c>
      <c r="D325" s="75" t="s">
        <v>644</v>
      </c>
      <c r="E325" s="75" t="s">
        <v>644</v>
      </c>
      <c r="F325" s="122">
        <f t="shared" si="8"/>
        <v>63</v>
      </c>
    </row>
    <row r="326" spans="1:6" ht="15" customHeight="1" x14ac:dyDescent="0.35">
      <c r="A326" s="3" t="s">
        <v>350</v>
      </c>
      <c r="B326" s="19" t="s">
        <v>635</v>
      </c>
      <c r="C326" s="32">
        <v>35</v>
      </c>
      <c r="D326" s="33" t="s">
        <v>19</v>
      </c>
      <c r="E326" s="33" t="s">
        <v>19</v>
      </c>
      <c r="F326" s="122">
        <v>0</v>
      </c>
    </row>
    <row r="327" spans="1:6" ht="15" customHeight="1" x14ac:dyDescent="0.35">
      <c r="A327" s="3" t="s">
        <v>351</v>
      </c>
      <c r="B327" s="19" t="s">
        <v>635</v>
      </c>
      <c r="C327" s="32">
        <v>17</v>
      </c>
      <c r="D327" s="33" t="s">
        <v>19</v>
      </c>
      <c r="E327" s="33" t="s">
        <v>19</v>
      </c>
      <c r="F327" s="122">
        <v>0</v>
      </c>
    </row>
    <row r="328" spans="1:6" ht="15" customHeight="1" x14ac:dyDescent="0.35">
      <c r="A328" s="3" t="s">
        <v>352</v>
      </c>
      <c r="B328" s="19" t="s">
        <v>635</v>
      </c>
      <c r="C328" s="32">
        <v>17</v>
      </c>
      <c r="D328" s="33" t="s">
        <v>19</v>
      </c>
      <c r="E328" s="33" t="s">
        <v>19</v>
      </c>
      <c r="F328" s="122">
        <v>0</v>
      </c>
    </row>
    <row r="329" spans="1:6" ht="15" customHeight="1" x14ac:dyDescent="0.35">
      <c r="A329" s="3" t="s">
        <v>353</v>
      </c>
      <c r="B329" s="19" t="s">
        <v>635</v>
      </c>
      <c r="C329" s="32">
        <v>7</v>
      </c>
      <c r="D329" s="33" t="s">
        <v>19</v>
      </c>
      <c r="E329" s="33" t="s">
        <v>19</v>
      </c>
      <c r="F329" s="122">
        <v>0</v>
      </c>
    </row>
    <row r="330" spans="1:6" ht="15" customHeight="1" x14ac:dyDescent="0.35">
      <c r="A330" s="3" t="s">
        <v>354</v>
      </c>
      <c r="B330" s="19" t="s">
        <v>635</v>
      </c>
      <c r="C330" s="32">
        <v>11</v>
      </c>
      <c r="D330" s="33" t="s">
        <v>19</v>
      </c>
      <c r="E330" s="33" t="s">
        <v>19</v>
      </c>
      <c r="F330" s="122">
        <v>0</v>
      </c>
    </row>
    <row r="331" spans="1:6" ht="15" customHeight="1" x14ac:dyDescent="0.35">
      <c r="A331" s="3" t="s">
        <v>355</v>
      </c>
      <c r="B331" s="19" t="s">
        <v>635</v>
      </c>
      <c r="C331" s="32">
        <v>19</v>
      </c>
      <c r="D331" s="33" t="s">
        <v>19</v>
      </c>
      <c r="E331" s="33" t="s">
        <v>19</v>
      </c>
      <c r="F331" s="122">
        <v>0</v>
      </c>
    </row>
    <row r="332" spans="1:6" ht="15" customHeight="1" x14ac:dyDescent="0.35">
      <c r="A332" s="3" t="s">
        <v>356</v>
      </c>
      <c r="B332" s="19" t="s">
        <v>635</v>
      </c>
      <c r="C332" s="32">
        <v>13</v>
      </c>
      <c r="D332" s="33" t="s">
        <v>19</v>
      </c>
      <c r="E332" s="33" t="s">
        <v>19</v>
      </c>
      <c r="F332" s="122">
        <v>0</v>
      </c>
    </row>
    <row r="333" spans="1:6" ht="15" customHeight="1" x14ac:dyDescent="0.35">
      <c r="A333" s="3" t="s">
        <v>357</v>
      </c>
      <c r="B333" s="19" t="s">
        <v>635</v>
      </c>
      <c r="C333" s="32">
        <v>113</v>
      </c>
      <c r="D333" s="35" t="s">
        <v>31</v>
      </c>
      <c r="E333" s="75" t="s">
        <v>657</v>
      </c>
      <c r="F333" s="122">
        <f>C333</f>
        <v>113</v>
      </c>
    </row>
    <row r="334" spans="1:6" ht="15" customHeight="1" x14ac:dyDescent="0.35">
      <c r="A334" s="3" t="s">
        <v>358</v>
      </c>
      <c r="B334" s="19" t="s">
        <v>635</v>
      </c>
      <c r="C334" s="32">
        <v>24</v>
      </c>
      <c r="D334" s="35" t="s">
        <v>31</v>
      </c>
      <c r="E334" s="35" t="s">
        <v>31</v>
      </c>
      <c r="F334" s="125">
        <v>12</v>
      </c>
    </row>
    <row r="335" spans="1:6" ht="15" customHeight="1" x14ac:dyDescent="0.35">
      <c r="A335" s="3" t="s">
        <v>359</v>
      </c>
      <c r="B335" s="19" t="s">
        <v>635</v>
      </c>
      <c r="C335" s="32">
        <v>29</v>
      </c>
      <c r="D335" s="35" t="s">
        <v>31</v>
      </c>
      <c r="E335" s="35" t="s">
        <v>31</v>
      </c>
      <c r="F335" s="125">
        <v>19</v>
      </c>
    </row>
    <row r="336" spans="1:6" ht="15" customHeight="1" x14ac:dyDescent="0.35">
      <c r="A336" s="3" t="s">
        <v>360</v>
      </c>
      <c r="B336" s="19" t="s">
        <v>635</v>
      </c>
      <c r="C336" s="32">
        <v>96</v>
      </c>
      <c r="D336" s="35" t="s">
        <v>31</v>
      </c>
      <c r="E336" s="35" t="s">
        <v>31</v>
      </c>
      <c r="F336" s="125">
        <v>33</v>
      </c>
    </row>
    <row r="337" spans="1:6" ht="15" customHeight="1" x14ac:dyDescent="0.35">
      <c r="A337" s="3" t="s">
        <v>362</v>
      </c>
      <c r="B337" s="19" t="s">
        <v>635</v>
      </c>
      <c r="C337" s="32">
        <v>22</v>
      </c>
      <c r="D337" s="35" t="s">
        <v>31</v>
      </c>
      <c r="E337" s="35" t="s">
        <v>31</v>
      </c>
      <c r="F337" s="125">
        <v>15</v>
      </c>
    </row>
    <row r="338" spans="1:6" ht="15" customHeight="1" x14ac:dyDescent="0.35">
      <c r="A338" s="3" t="s">
        <v>363</v>
      </c>
      <c r="B338" s="19" t="s">
        <v>635</v>
      </c>
      <c r="C338" s="32">
        <v>25</v>
      </c>
      <c r="D338" s="35" t="s">
        <v>31</v>
      </c>
      <c r="E338" s="75" t="s">
        <v>657</v>
      </c>
      <c r="F338" s="122">
        <f>C338</f>
        <v>25</v>
      </c>
    </row>
    <row r="339" spans="1:6" ht="15" customHeight="1" x14ac:dyDescent="0.35">
      <c r="A339" s="3" t="s">
        <v>364</v>
      </c>
      <c r="B339" s="19" t="s">
        <v>635</v>
      </c>
      <c r="C339" s="32">
        <v>92</v>
      </c>
      <c r="D339" s="33" t="s">
        <v>19</v>
      </c>
      <c r="E339" s="33" t="s">
        <v>19</v>
      </c>
      <c r="F339" s="122">
        <v>0</v>
      </c>
    </row>
    <row r="340" spans="1:6" ht="15" customHeight="1" x14ac:dyDescent="0.35">
      <c r="A340" s="3" t="s">
        <v>365</v>
      </c>
      <c r="B340" s="19" t="s">
        <v>635</v>
      </c>
      <c r="C340" s="32">
        <v>11</v>
      </c>
      <c r="D340" s="33" t="s">
        <v>19</v>
      </c>
      <c r="E340" s="33" t="s">
        <v>19</v>
      </c>
      <c r="F340" s="122">
        <v>0</v>
      </c>
    </row>
    <row r="341" spans="1:6" ht="15" customHeight="1" x14ac:dyDescent="0.35">
      <c r="A341" s="3" t="s">
        <v>366</v>
      </c>
      <c r="B341" s="19" t="s">
        <v>635</v>
      </c>
      <c r="C341" s="32">
        <v>12</v>
      </c>
      <c r="D341" s="33" t="s">
        <v>19</v>
      </c>
      <c r="E341" s="33" t="s">
        <v>19</v>
      </c>
      <c r="F341" s="122">
        <v>0</v>
      </c>
    </row>
    <row r="342" spans="1:6" ht="15" customHeight="1" x14ac:dyDescent="0.35">
      <c r="A342" s="3" t="s">
        <v>367</v>
      </c>
      <c r="B342" s="19" t="s">
        <v>635</v>
      </c>
      <c r="C342" s="32">
        <v>13</v>
      </c>
      <c r="D342" s="33" t="s">
        <v>19</v>
      </c>
      <c r="E342" s="33" t="s">
        <v>19</v>
      </c>
      <c r="F342" s="122">
        <v>0</v>
      </c>
    </row>
    <row r="343" spans="1:6" ht="15" customHeight="1" x14ac:dyDescent="0.35">
      <c r="A343" s="3" t="s">
        <v>368</v>
      </c>
      <c r="B343" s="19" t="s">
        <v>635</v>
      </c>
      <c r="C343" s="32">
        <v>10</v>
      </c>
      <c r="D343" s="33" t="s">
        <v>19</v>
      </c>
      <c r="E343" s="33" t="s">
        <v>19</v>
      </c>
      <c r="F343" s="122">
        <v>0</v>
      </c>
    </row>
    <row r="344" spans="1:6" ht="15" customHeight="1" x14ac:dyDescent="0.35">
      <c r="A344" s="3" t="s">
        <v>369</v>
      </c>
      <c r="B344" s="19" t="s">
        <v>635</v>
      </c>
      <c r="C344" s="32">
        <v>5</v>
      </c>
      <c r="D344" s="33" t="s">
        <v>19</v>
      </c>
      <c r="E344" s="33" t="s">
        <v>19</v>
      </c>
      <c r="F344" s="122">
        <v>0</v>
      </c>
    </row>
    <row r="345" spans="1:6" ht="15" customHeight="1" x14ac:dyDescent="0.35">
      <c r="A345" s="3" t="s">
        <v>370</v>
      </c>
      <c r="B345" s="19" t="s">
        <v>635</v>
      </c>
      <c r="C345" s="32">
        <v>15</v>
      </c>
      <c r="D345" s="33" t="s">
        <v>19</v>
      </c>
      <c r="E345" s="33" t="s">
        <v>19</v>
      </c>
      <c r="F345" s="122">
        <v>0</v>
      </c>
    </row>
    <row r="346" spans="1:6" ht="15" customHeight="1" x14ac:dyDescent="0.35">
      <c r="A346" s="3" t="s">
        <v>371</v>
      </c>
      <c r="B346" s="19" t="s">
        <v>635</v>
      </c>
      <c r="C346" s="32">
        <v>64</v>
      </c>
      <c r="D346" s="33" t="s">
        <v>19</v>
      </c>
      <c r="E346" s="33" t="s">
        <v>19</v>
      </c>
      <c r="F346" s="122">
        <v>0</v>
      </c>
    </row>
    <row r="347" spans="1:6" ht="15" customHeight="1" x14ac:dyDescent="0.35">
      <c r="A347" s="3" t="s">
        <v>372</v>
      </c>
      <c r="B347" s="19" t="s">
        <v>635</v>
      </c>
      <c r="C347" s="32">
        <v>12</v>
      </c>
      <c r="D347" s="33" t="s">
        <v>19</v>
      </c>
      <c r="E347" s="33" t="s">
        <v>19</v>
      </c>
      <c r="F347" s="122">
        <v>0</v>
      </c>
    </row>
    <row r="348" spans="1:6" ht="15" customHeight="1" x14ac:dyDescent="0.35">
      <c r="A348" s="3" t="s">
        <v>373</v>
      </c>
      <c r="B348" s="19" t="s">
        <v>635</v>
      </c>
      <c r="C348" s="32">
        <v>13</v>
      </c>
      <c r="D348" s="33" t="s">
        <v>19</v>
      </c>
      <c r="E348" s="33" t="s">
        <v>19</v>
      </c>
      <c r="F348" s="122">
        <v>0</v>
      </c>
    </row>
    <row r="349" spans="1:6" ht="15" customHeight="1" x14ac:dyDescent="0.35">
      <c r="A349" s="3" t="s">
        <v>374</v>
      </c>
      <c r="B349" s="20" t="s">
        <v>634</v>
      </c>
      <c r="C349" s="32">
        <v>357</v>
      </c>
      <c r="D349" s="33" t="s">
        <v>19</v>
      </c>
      <c r="E349" s="33" t="s">
        <v>19</v>
      </c>
      <c r="F349" s="122">
        <v>29</v>
      </c>
    </row>
    <row r="350" spans="1:6" ht="15" customHeight="1" x14ac:dyDescent="0.35">
      <c r="A350" s="3" t="s">
        <v>375</v>
      </c>
      <c r="B350" s="19" t="s">
        <v>634</v>
      </c>
      <c r="C350" s="32">
        <v>668</v>
      </c>
      <c r="D350" s="35" t="s">
        <v>31</v>
      </c>
      <c r="E350" s="35" t="s">
        <v>31</v>
      </c>
      <c r="F350" s="122">
        <v>115</v>
      </c>
    </row>
    <row r="351" spans="1:6" ht="15" customHeight="1" x14ac:dyDescent="0.35">
      <c r="A351" s="3" t="s">
        <v>376</v>
      </c>
      <c r="B351" s="19" t="s">
        <v>635</v>
      </c>
      <c r="C351" s="32">
        <v>12</v>
      </c>
      <c r="D351" s="33" t="s">
        <v>19</v>
      </c>
      <c r="E351" s="33" t="s">
        <v>19</v>
      </c>
      <c r="F351" s="122">
        <v>0</v>
      </c>
    </row>
    <row r="352" spans="1:6" ht="15" customHeight="1" x14ac:dyDescent="0.35">
      <c r="A352" s="3" t="s">
        <v>377</v>
      </c>
      <c r="B352" s="19" t="s">
        <v>634</v>
      </c>
      <c r="C352" s="32">
        <v>133</v>
      </c>
      <c r="D352" s="33" t="s">
        <v>19</v>
      </c>
      <c r="E352" s="33" t="s">
        <v>19</v>
      </c>
      <c r="F352" s="122">
        <v>30</v>
      </c>
    </row>
    <row r="353" spans="1:6" ht="15" customHeight="1" x14ac:dyDescent="0.35">
      <c r="A353" s="3" t="s">
        <v>378</v>
      </c>
      <c r="B353" s="19" t="s">
        <v>635</v>
      </c>
      <c r="C353" s="32">
        <v>9</v>
      </c>
      <c r="D353" s="33" t="s">
        <v>19</v>
      </c>
      <c r="E353" s="33" t="s">
        <v>19</v>
      </c>
      <c r="F353" s="122">
        <v>0</v>
      </c>
    </row>
    <row r="354" spans="1:6" ht="15" customHeight="1" x14ac:dyDescent="0.35">
      <c r="A354" s="3" t="s">
        <v>379</v>
      </c>
      <c r="B354" s="19" t="s">
        <v>635</v>
      </c>
      <c r="C354" s="32">
        <v>169</v>
      </c>
      <c r="D354" s="35" t="s">
        <v>31</v>
      </c>
      <c r="E354" s="35" t="s">
        <v>31</v>
      </c>
      <c r="F354" s="122">
        <v>5</v>
      </c>
    </row>
    <row r="355" spans="1:6" ht="15" customHeight="1" x14ac:dyDescent="0.35">
      <c r="A355" s="3" t="s">
        <v>380</v>
      </c>
      <c r="B355" s="19" t="s">
        <v>635</v>
      </c>
      <c r="C355" s="32">
        <v>15</v>
      </c>
      <c r="D355" s="35" t="s">
        <v>31</v>
      </c>
      <c r="E355" s="35" t="s">
        <v>31</v>
      </c>
      <c r="F355" s="122">
        <v>0</v>
      </c>
    </row>
    <row r="356" spans="1:6" ht="15" customHeight="1" x14ac:dyDescent="0.35">
      <c r="A356" s="3" t="s">
        <v>381</v>
      </c>
      <c r="B356" s="19" t="s">
        <v>635</v>
      </c>
      <c r="C356" s="32">
        <v>9</v>
      </c>
      <c r="D356" s="35" t="s">
        <v>31</v>
      </c>
      <c r="E356" s="35" t="s">
        <v>31</v>
      </c>
      <c r="F356" s="122">
        <v>0</v>
      </c>
    </row>
    <row r="357" spans="1:6" ht="15" customHeight="1" x14ac:dyDescent="0.35">
      <c r="A357" s="3" t="s">
        <v>382</v>
      </c>
      <c r="B357" s="19" t="s">
        <v>635</v>
      </c>
      <c r="C357" s="32">
        <v>58</v>
      </c>
      <c r="D357" s="35" t="s">
        <v>31</v>
      </c>
      <c r="E357" s="35" t="s">
        <v>31</v>
      </c>
      <c r="F357" s="122">
        <v>29</v>
      </c>
    </row>
    <row r="358" spans="1:6" ht="15" customHeight="1" x14ac:dyDescent="0.35">
      <c r="A358" s="3" t="s">
        <v>383</v>
      </c>
      <c r="B358" s="19" t="s">
        <v>635</v>
      </c>
      <c r="C358" s="32">
        <v>73</v>
      </c>
      <c r="D358" s="33" t="s">
        <v>19</v>
      </c>
      <c r="E358" s="33" t="s">
        <v>19</v>
      </c>
      <c r="F358" s="122">
        <v>3</v>
      </c>
    </row>
    <row r="359" spans="1:6" ht="15" customHeight="1" x14ac:dyDescent="0.35">
      <c r="A359" s="3" t="s">
        <v>384</v>
      </c>
      <c r="B359" s="19" t="s">
        <v>635</v>
      </c>
      <c r="C359" s="32">
        <v>13</v>
      </c>
      <c r="D359" s="33" t="s">
        <v>19</v>
      </c>
      <c r="E359" s="33" t="s">
        <v>19</v>
      </c>
      <c r="F359" s="122">
        <v>0</v>
      </c>
    </row>
    <row r="360" spans="1:6" ht="15" customHeight="1" x14ac:dyDescent="0.35">
      <c r="A360" s="3" t="s">
        <v>385</v>
      </c>
      <c r="B360" s="19" t="s">
        <v>635</v>
      </c>
      <c r="C360" s="32">
        <v>35</v>
      </c>
      <c r="D360" s="33" t="s">
        <v>19</v>
      </c>
      <c r="E360" s="33" t="s">
        <v>19</v>
      </c>
      <c r="F360" s="122">
        <v>0</v>
      </c>
    </row>
    <row r="361" spans="1:6" ht="15" customHeight="1" x14ac:dyDescent="0.35">
      <c r="A361" s="3" t="s">
        <v>386</v>
      </c>
      <c r="B361" s="19" t="s">
        <v>635</v>
      </c>
      <c r="C361" s="32">
        <v>8</v>
      </c>
      <c r="D361" s="33" t="s">
        <v>19</v>
      </c>
      <c r="E361" s="33" t="s">
        <v>19</v>
      </c>
      <c r="F361" s="122">
        <v>0</v>
      </c>
    </row>
    <row r="362" spans="1:6" ht="15" customHeight="1" x14ac:dyDescent="0.35">
      <c r="A362" s="3" t="s">
        <v>387</v>
      </c>
      <c r="B362" s="19" t="s">
        <v>635</v>
      </c>
      <c r="C362" s="32">
        <v>10</v>
      </c>
      <c r="D362" s="33" t="s">
        <v>19</v>
      </c>
      <c r="E362" s="33" t="s">
        <v>19</v>
      </c>
      <c r="F362" s="122">
        <v>0</v>
      </c>
    </row>
    <row r="363" spans="1:6" ht="15" customHeight="1" x14ac:dyDescent="0.35">
      <c r="A363" s="3" t="s">
        <v>388</v>
      </c>
      <c r="B363" s="19" t="s">
        <v>635</v>
      </c>
      <c r="C363" s="32">
        <v>10</v>
      </c>
      <c r="D363" s="33" t="s">
        <v>19</v>
      </c>
      <c r="E363" s="33" t="s">
        <v>19</v>
      </c>
      <c r="F363" s="122">
        <v>0</v>
      </c>
    </row>
    <row r="364" spans="1:6" ht="15" customHeight="1" x14ac:dyDescent="0.35">
      <c r="A364" s="3" t="s">
        <v>389</v>
      </c>
      <c r="B364" s="19" t="s">
        <v>635</v>
      </c>
      <c r="C364" s="32">
        <v>19</v>
      </c>
      <c r="D364" s="33" t="s">
        <v>19</v>
      </c>
      <c r="E364" s="33" t="s">
        <v>19</v>
      </c>
      <c r="F364" s="122">
        <v>0</v>
      </c>
    </row>
    <row r="365" spans="1:6" ht="15" customHeight="1" x14ac:dyDescent="0.35">
      <c r="A365" s="3" t="s">
        <v>390</v>
      </c>
      <c r="B365" s="19" t="s">
        <v>635</v>
      </c>
      <c r="C365" s="32">
        <v>65</v>
      </c>
      <c r="D365" s="33" t="s">
        <v>19</v>
      </c>
      <c r="E365" s="33" t="s">
        <v>19</v>
      </c>
      <c r="F365" s="122">
        <v>3</v>
      </c>
    </row>
    <row r="366" spans="1:6" ht="15" customHeight="1" x14ac:dyDescent="0.35">
      <c r="A366" s="3" t="s">
        <v>391</v>
      </c>
      <c r="B366" s="19" t="s">
        <v>635</v>
      </c>
      <c r="C366" s="32">
        <v>341</v>
      </c>
      <c r="D366" s="35" t="s">
        <v>31</v>
      </c>
      <c r="E366" s="75" t="s">
        <v>657</v>
      </c>
      <c r="F366" s="122">
        <f t="shared" ref="F366:F367" si="9">C366</f>
        <v>341</v>
      </c>
    </row>
    <row r="367" spans="1:6" ht="15" customHeight="1" x14ac:dyDescent="0.35">
      <c r="A367" s="3" t="s">
        <v>392</v>
      </c>
      <c r="B367" s="19" t="s">
        <v>635</v>
      </c>
      <c r="C367" s="32">
        <v>89</v>
      </c>
      <c r="D367" s="35" t="s">
        <v>31</v>
      </c>
      <c r="E367" s="75" t="s">
        <v>657</v>
      </c>
      <c r="F367" s="122">
        <f t="shared" si="9"/>
        <v>89</v>
      </c>
    </row>
    <row r="368" spans="1:6" ht="15" customHeight="1" x14ac:dyDescent="0.35">
      <c r="A368" s="3" t="s">
        <v>393</v>
      </c>
      <c r="B368" s="19" t="s">
        <v>635</v>
      </c>
      <c r="C368" s="32">
        <v>310</v>
      </c>
      <c r="D368" s="35" t="s">
        <v>31</v>
      </c>
      <c r="E368" s="35" t="s">
        <v>31</v>
      </c>
      <c r="F368" s="124">
        <v>152</v>
      </c>
    </row>
    <row r="369" spans="1:6" ht="15" customHeight="1" x14ac:dyDescent="0.35">
      <c r="A369" s="3" t="s">
        <v>394</v>
      </c>
      <c r="B369" s="19" t="s">
        <v>635</v>
      </c>
      <c r="C369" s="65">
        <v>24</v>
      </c>
      <c r="D369" s="35" t="s">
        <v>31</v>
      </c>
      <c r="E369" s="35" t="s">
        <v>31</v>
      </c>
      <c r="F369" s="122">
        <v>12</v>
      </c>
    </row>
    <row r="370" spans="1:6" ht="15" customHeight="1" x14ac:dyDescent="0.35">
      <c r="A370" s="3" t="s">
        <v>395</v>
      </c>
      <c r="B370" s="19" t="s">
        <v>635</v>
      </c>
      <c r="C370" s="32">
        <v>28</v>
      </c>
      <c r="D370" s="35" t="s">
        <v>31</v>
      </c>
      <c r="E370" s="35" t="s">
        <v>31</v>
      </c>
      <c r="F370" s="122">
        <v>14</v>
      </c>
    </row>
    <row r="371" spans="1:6" ht="15" customHeight="1" x14ac:dyDescent="0.35">
      <c r="A371" s="3" t="s">
        <v>396</v>
      </c>
      <c r="B371" s="19" t="s">
        <v>635</v>
      </c>
      <c r="C371" s="32">
        <v>19</v>
      </c>
      <c r="D371" s="35" t="s">
        <v>31</v>
      </c>
      <c r="E371" s="35" t="s">
        <v>31</v>
      </c>
      <c r="F371" s="124">
        <v>9</v>
      </c>
    </row>
    <row r="372" spans="1:6" ht="15" customHeight="1" x14ac:dyDescent="0.35">
      <c r="A372" s="3" t="s">
        <v>397</v>
      </c>
      <c r="B372" s="19" t="s">
        <v>635</v>
      </c>
      <c r="C372" s="62">
        <v>71</v>
      </c>
      <c r="D372" s="35" t="s">
        <v>31</v>
      </c>
      <c r="E372" s="35" t="s">
        <v>31</v>
      </c>
      <c r="F372" s="122">
        <v>31</v>
      </c>
    </row>
    <row r="373" spans="1:6" ht="15" customHeight="1" x14ac:dyDescent="0.35">
      <c r="A373" s="3" t="s">
        <v>398</v>
      </c>
      <c r="B373" s="19" t="s">
        <v>635</v>
      </c>
      <c r="C373" s="32">
        <v>77</v>
      </c>
      <c r="D373" s="35" t="s">
        <v>31</v>
      </c>
      <c r="E373" s="35" t="s">
        <v>31</v>
      </c>
      <c r="F373" s="124">
        <v>39</v>
      </c>
    </row>
    <row r="374" spans="1:6" ht="15" customHeight="1" x14ac:dyDescent="0.35">
      <c r="A374" s="3" t="s">
        <v>399</v>
      </c>
      <c r="B374" s="19" t="s">
        <v>635</v>
      </c>
      <c r="C374" s="32">
        <v>355</v>
      </c>
      <c r="D374" s="35" t="s">
        <v>31</v>
      </c>
      <c r="E374" s="75" t="s">
        <v>644</v>
      </c>
      <c r="F374" s="122">
        <f>C374</f>
        <v>355</v>
      </c>
    </row>
    <row r="375" spans="1:6" ht="15" customHeight="1" x14ac:dyDescent="0.35">
      <c r="A375" s="3" t="s">
        <v>400</v>
      </c>
      <c r="B375" s="19" t="s">
        <v>635</v>
      </c>
      <c r="C375" s="32">
        <v>37</v>
      </c>
      <c r="D375" s="35" t="s">
        <v>31</v>
      </c>
      <c r="E375" s="35" t="s">
        <v>31</v>
      </c>
      <c r="F375" s="122">
        <v>0</v>
      </c>
    </row>
    <row r="376" spans="1:6" ht="15" customHeight="1" x14ac:dyDescent="0.35">
      <c r="A376" s="3" t="s">
        <v>401</v>
      </c>
      <c r="B376" s="19" t="s">
        <v>635</v>
      </c>
      <c r="C376" s="32">
        <v>175</v>
      </c>
      <c r="D376" s="35" t="s">
        <v>31</v>
      </c>
      <c r="E376" s="35" t="s">
        <v>31</v>
      </c>
      <c r="F376" s="122">
        <v>45</v>
      </c>
    </row>
    <row r="377" spans="1:6" ht="15" customHeight="1" x14ac:dyDescent="0.35">
      <c r="A377" s="3" t="s">
        <v>402</v>
      </c>
      <c r="B377" s="19" t="s">
        <v>635</v>
      </c>
      <c r="C377" s="32">
        <v>20</v>
      </c>
      <c r="D377" s="35" t="s">
        <v>31</v>
      </c>
      <c r="E377" s="35" t="s">
        <v>31</v>
      </c>
      <c r="F377" s="122">
        <v>0</v>
      </c>
    </row>
    <row r="378" spans="1:6" ht="15" customHeight="1" x14ac:dyDescent="0.35">
      <c r="A378" s="3" t="s">
        <v>403</v>
      </c>
      <c r="B378" s="19" t="s">
        <v>635</v>
      </c>
      <c r="C378" s="32">
        <v>20</v>
      </c>
      <c r="D378" s="35" t="s">
        <v>31</v>
      </c>
      <c r="E378" s="35" t="s">
        <v>31</v>
      </c>
      <c r="F378" s="122">
        <v>0</v>
      </c>
    </row>
    <row r="379" spans="1:6" ht="15" customHeight="1" x14ac:dyDescent="0.35">
      <c r="A379" s="3" t="s">
        <v>404</v>
      </c>
      <c r="B379" s="19" t="s">
        <v>635</v>
      </c>
      <c r="C379" s="32">
        <v>128</v>
      </c>
      <c r="D379" s="35" t="s">
        <v>31</v>
      </c>
      <c r="E379" s="75" t="s">
        <v>644</v>
      </c>
      <c r="F379" s="122">
        <f t="shared" ref="F379:F385" si="10">C379</f>
        <v>128</v>
      </c>
    </row>
    <row r="380" spans="1:6" ht="15" customHeight="1" x14ac:dyDescent="0.35">
      <c r="A380" s="3" t="s">
        <v>405</v>
      </c>
      <c r="B380" s="19" t="s">
        <v>635</v>
      </c>
      <c r="C380" s="32">
        <v>278</v>
      </c>
      <c r="D380" s="75" t="s">
        <v>644</v>
      </c>
      <c r="E380" s="75" t="s">
        <v>644</v>
      </c>
      <c r="F380" s="122">
        <f t="shared" si="10"/>
        <v>278</v>
      </c>
    </row>
    <row r="381" spans="1:6" ht="15" customHeight="1" x14ac:dyDescent="0.35">
      <c r="A381" s="3" t="s">
        <v>406</v>
      </c>
      <c r="B381" s="19" t="s">
        <v>635</v>
      </c>
      <c r="C381" s="32">
        <v>23</v>
      </c>
      <c r="D381" s="37" t="s">
        <v>644</v>
      </c>
      <c r="E381" s="75" t="s">
        <v>644</v>
      </c>
      <c r="F381" s="122">
        <f t="shared" si="10"/>
        <v>23</v>
      </c>
    </row>
    <row r="382" spans="1:6" ht="15" customHeight="1" x14ac:dyDescent="0.35">
      <c r="A382" s="3" t="s">
        <v>407</v>
      </c>
      <c r="B382" s="19" t="s">
        <v>635</v>
      </c>
      <c r="C382" s="32">
        <v>102</v>
      </c>
      <c r="D382" s="37" t="s">
        <v>643</v>
      </c>
      <c r="E382" s="75" t="s">
        <v>643</v>
      </c>
      <c r="F382" s="122">
        <f t="shared" si="10"/>
        <v>102</v>
      </c>
    </row>
    <row r="383" spans="1:6" ht="15" customHeight="1" x14ac:dyDescent="0.35">
      <c r="A383" s="3" t="s">
        <v>408</v>
      </c>
      <c r="B383" s="19" t="s">
        <v>635</v>
      </c>
      <c r="C383" s="32">
        <v>14</v>
      </c>
      <c r="D383" s="37" t="s">
        <v>644</v>
      </c>
      <c r="E383" s="75" t="s">
        <v>644</v>
      </c>
      <c r="F383" s="122">
        <f t="shared" si="10"/>
        <v>14</v>
      </c>
    </row>
    <row r="384" spans="1:6" ht="15" customHeight="1" x14ac:dyDescent="0.35">
      <c r="A384" s="3" t="s">
        <v>409</v>
      </c>
      <c r="B384" s="19" t="s">
        <v>635</v>
      </c>
      <c r="C384" s="32">
        <v>39</v>
      </c>
      <c r="D384" s="37" t="s">
        <v>644</v>
      </c>
      <c r="E384" s="75" t="s">
        <v>644</v>
      </c>
      <c r="F384" s="122">
        <f t="shared" si="10"/>
        <v>39</v>
      </c>
    </row>
    <row r="385" spans="1:6" ht="15" customHeight="1" x14ac:dyDescent="0.35">
      <c r="A385" s="3" t="s">
        <v>410</v>
      </c>
      <c r="B385" s="19" t="s">
        <v>635</v>
      </c>
      <c r="C385" s="32">
        <v>128</v>
      </c>
      <c r="D385" s="75" t="s">
        <v>644</v>
      </c>
      <c r="E385" s="75" t="s">
        <v>644</v>
      </c>
      <c r="F385" s="122">
        <f t="shared" si="10"/>
        <v>128</v>
      </c>
    </row>
    <row r="386" spans="1:6" ht="15" customHeight="1" x14ac:dyDescent="0.35">
      <c r="A386" s="3" t="s">
        <v>411</v>
      </c>
      <c r="B386" s="19" t="s">
        <v>635</v>
      </c>
      <c r="C386" s="32">
        <v>239</v>
      </c>
      <c r="D386" s="35" t="s">
        <v>31</v>
      </c>
      <c r="E386" s="35" t="s">
        <v>31</v>
      </c>
      <c r="F386" s="122">
        <v>46</v>
      </c>
    </row>
    <row r="387" spans="1:6" ht="15" customHeight="1" x14ac:dyDescent="0.35">
      <c r="A387" s="3" t="s">
        <v>412</v>
      </c>
      <c r="B387" s="19" t="s">
        <v>635</v>
      </c>
      <c r="C387" s="32">
        <v>25</v>
      </c>
      <c r="D387" s="35" t="s">
        <v>31</v>
      </c>
      <c r="E387" s="35" t="s">
        <v>31</v>
      </c>
      <c r="F387" s="122">
        <v>0</v>
      </c>
    </row>
    <row r="388" spans="1:6" ht="15" customHeight="1" x14ac:dyDescent="0.35">
      <c r="A388" s="3" t="s">
        <v>413</v>
      </c>
      <c r="B388" s="19" t="s">
        <v>635</v>
      </c>
      <c r="C388" s="32">
        <v>21</v>
      </c>
      <c r="D388" s="35" t="s">
        <v>31</v>
      </c>
      <c r="E388" s="35" t="s">
        <v>31</v>
      </c>
      <c r="F388" s="122">
        <v>0</v>
      </c>
    </row>
    <row r="389" spans="1:6" ht="15" customHeight="1" x14ac:dyDescent="0.35">
      <c r="A389" s="3" t="s">
        <v>414</v>
      </c>
      <c r="B389" s="19" t="s">
        <v>635</v>
      </c>
      <c r="C389" s="32">
        <v>90</v>
      </c>
      <c r="D389" s="35" t="s">
        <v>31</v>
      </c>
      <c r="E389" s="35" t="s">
        <v>31</v>
      </c>
      <c r="F389" s="122">
        <v>0</v>
      </c>
    </row>
    <row r="390" spans="1:6" ht="15" customHeight="1" x14ac:dyDescent="0.35">
      <c r="A390" s="3" t="s">
        <v>415</v>
      </c>
      <c r="B390" s="19" t="s">
        <v>635</v>
      </c>
      <c r="C390" s="32">
        <v>39</v>
      </c>
      <c r="D390" s="35" t="s">
        <v>31</v>
      </c>
      <c r="E390" s="35" t="s">
        <v>31</v>
      </c>
      <c r="F390" s="122">
        <v>0</v>
      </c>
    </row>
    <row r="391" spans="1:6" ht="15" customHeight="1" x14ac:dyDescent="0.35">
      <c r="A391" s="3" t="s">
        <v>416</v>
      </c>
      <c r="B391" s="19" t="s">
        <v>635</v>
      </c>
      <c r="C391" s="32">
        <v>192</v>
      </c>
      <c r="D391" s="35" t="s">
        <v>31</v>
      </c>
      <c r="E391" s="35" t="s">
        <v>31</v>
      </c>
      <c r="F391" s="122">
        <v>34</v>
      </c>
    </row>
    <row r="392" spans="1:6" ht="15" customHeight="1" x14ac:dyDescent="0.35">
      <c r="A392" s="3" t="s">
        <v>417</v>
      </c>
      <c r="B392" s="20" t="s">
        <v>634</v>
      </c>
      <c r="C392" s="32">
        <v>167</v>
      </c>
      <c r="D392" s="35" t="s">
        <v>31</v>
      </c>
      <c r="E392" s="75" t="s">
        <v>644</v>
      </c>
      <c r="F392" s="122">
        <f t="shared" ref="F392:F401" si="11">C392</f>
        <v>167</v>
      </c>
    </row>
    <row r="393" spans="1:6" ht="15" customHeight="1" x14ac:dyDescent="0.35">
      <c r="A393" s="3" t="s">
        <v>418</v>
      </c>
      <c r="B393" s="20" t="s">
        <v>634</v>
      </c>
      <c r="C393" s="32">
        <v>36</v>
      </c>
      <c r="D393" s="35" t="s">
        <v>31</v>
      </c>
      <c r="E393" s="75" t="s">
        <v>644</v>
      </c>
      <c r="F393" s="122">
        <f t="shared" si="11"/>
        <v>36</v>
      </c>
    </row>
    <row r="394" spans="1:6" ht="15" customHeight="1" x14ac:dyDescent="0.35">
      <c r="A394" s="3" t="s">
        <v>419</v>
      </c>
      <c r="B394" s="20" t="s">
        <v>634</v>
      </c>
      <c r="C394" s="32">
        <v>53</v>
      </c>
      <c r="D394" s="35" t="s">
        <v>31</v>
      </c>
      <c r="E394" s="75" t="s">
        <v>644</v>
      </c>
      <c r="F394" s="122">
        <f t="shared" si="11"/>
        <v>53</v>
      </c>
    </row>
    <row r="395" spans="1:6" ht="15" customHeight="1" x14ac:dyDescent="0.35">
      <c r="A395" s="3" t="s">
        <v>420</v>
      </c>
      <c r="B395" s="20" t="s">
        <v>634</v>
      </c>
      <c r="C395" s="32">
        <v>667</v>
      </c>
      <c r="D395" s="35" t="s">
        <v>31</v>
      </c>
      <c r="E395" s="75" t="s">
        <v>644</v>
      </c>
      <c r="F395" s="122">
        <f t="shared" si="11"/>
        <v>667</v>
      </c>
    </row>
    <row r="396" spans="1:6" ht="15" customHeight="1" x14ac:dyDescent="0.35">
      <c r="A396" s="3" t="s">
        <v>421</v>
      </c>
      <c r="B396" s="20" t="s">
        <v>634</v>
      </c>
      <c r="C396" s="32">
        <v>460</v>
      </c>
      <c r="D396" s="35" t="s">
        <v>31</v>
      </c>
      <c r="E396" s="75" t="s">
        <v>644</v>
      </c>
      <c r="F396" s="122">
        <f t="shared" si="11"/>
        <v>460</v>
      </c>
    </row>
    <row r="397" spans="1:6" ht="15" customHeight="1" x14ac:dyDescent="0.35">
      <c r="A397" s="3" t="s">
        <v>422</v>
      </c>
      <c r="B397" s="20" t="s">
        <v>634</v>
      </c>
      <c r="C397" s="32">
        <v>640</v>
      </c>
      <c r="D397" s="35" t="s">
        <v>31</v>
      </c>
      <c r="E397" s="75" t="s">
        <v>644</v>
      </c>
      <c r="F397" s="122">
        <f t="shared" si="11"/>
        <v>640</v>
      </c>
    </row>
    <row r="398" spans="1:6" ht="15" customHeight="1" x14ac:dyDescent="0.35">
      <c r="A398" s="3" t="s">
        <v>423</v>
      </c>
      <c r="B398" s="20" t="s">
        <v>634</v>
      </c>
      <c r="C398" s="32">
        <v>32</v>
      </c>
      <c r="D398" s="35" t="s">
        <v>31</v>
      </c>
      <c r="E398" s="75" t="s">
        <v>644</v>
      </c>
      <c r="F398" s="122">
        <f t="shared" si="11"/>
        <v>32</v>
      </c>
    </row>
    <row r="399" spans="1:6" ht="15" customHeight="1" x14ac:dyDescent="0.35">
      <c r="A399" s="3" t="s">
        <v>424</v>
      </c>
      <c r="B399" s="20" t="s">
        <v>634</v>
      </c>
      <c r="C399" s="32">
        <v>501</v>
      </c>
      <c r="D399" s="35" t="s">
        <v>31</v>
      </c>
      <c r="E399" s="75" t="s">
        <v>644</v>
      </c>
      <c r="F399" s="122">
        <f t="shared" si="11"/>
        <v>501</v>
      </c>
    </row>
    <row r="400" spans="1:6" ht="15" customHeight="1" x14ac:dyDescent="0.35">
      <c r="A400" s="3" t="s">
        <v>425</v>
      </c>
      <c r="B400" s="20" t="s">
        <v>634</v>
      </c>
      <c r="C400" s="32">
        <v>55</v>
      </c>
      <c r="D400" s="37" t="s">
        <v>643</v>
      </c>
      <c r="E400" s="75" t="s">
        <v>643</v>
      </c>
      <c r="F400" s="122">
        <f t="shared" si="11"/>
        <v>55</v>
      </c>
    </row>
    <row r="401" spans="1:6" ht="15" customHeight="1" x14ac:dyDescent="0.35">
      <c r="A401" s="3" t="s">
        <v>426</v>
      </c>
      <c r="B401" s="20" t="s">
        <v>634</v>
      </c>
      <c r="C401" s="32">
        <v>115</v>
      </c>
      <c r="D401" s="35" t="s">
        <v>31</v>
      </c>
      <c r="E401" s="75" t="s">
        <v>644</v>
      </c>
      <c r="F401" s="122">
        <f t="shared" si="11"/>
        <v>115</v>
      </c>
    </row>
    <row r="402" spans="1:6" ht="15" customHeight="1" x14ac:dyDescent="0.35">
      <c r="A402" s="3" t="s">
        <v>427</v>
      </c>
      <c r="B402" s="19" t="s">
        <v>635</v>
      </c>
      <c r="C402" s="32">
        <v>159</v>
      </c>
      <c r="D402" s="33" t="s">
        <v>19</v>
      </c>
      <c r="E402" s="135" t="s">
        <v>31</v>
      </c>
      <c r="F402" s="122">
        <v>0</v>
      </c>
    </row>
    <row r="403" spans="1:6" ht="15" customHeight="1" x14ac:dyDescent="0.35">
      <c r="A403" s="3" t="s">
        <v>428</v>
      </c>
      <c r="B403" s="19" t="s">
        <v>635</v>
      </c>
      <c r="C403" s="32">
        <v>31</v>
      </c>
      <c r="D403" s="33" t="s">
        <v>19</v>
      </c>
      <c r="E403" s="33" t="s">
        <v>19</v>
      </c>
      <c r="F403" s="122">
        <v>0</v>
      </c>
    </row>
    <row r="404" spans="1:6" ht="15" customHeight="1" x14ac:dyDescent="0.35">
      <c r="A404" s="3" t="s">
        <v>429</v>
      </c>
      <c r="B404" s="19" t="s">
        <v>635</v>
      </c>
      <c r="C404" s="32">
        <v>87</v>
      </c>
      <c r="D404" s="33" t="s">
        <v>19</v>
      </c>
      <c r="E404" s="33" t="s">
        <v>19</v>
      </c>
      <c r="F404" s="122">
        <v>0</v>
      </c>
    </row>
    <row r="405" spans="1:6" ht="15" customHeight="1" x14ac:dyDescent="0.35">
      <c r="A405" s="3" t="s">
        <v>430</v>
      </c>
      <c r="B405" s="19" t="s">
        <v>635</v>
      </c>
      <c r="C405" s="32">
        <v>47</v>
      </c>
      <c r="D405" s="33" t="s">
        <v>19</v>
      </c>
      <c r="E405" s="33" t="s">
        <v>19</v>
      </c>
      <c r="F405" s="122">
        <v>0</v>
      </c>
    </row>
    <row r="406" spans="1:6" ht="15" customHeight="1" x14ac:dyDescent="0.35">
      <c r="A406" s="3" t="s">
        <v>431</v>
      </c>
      <c r="B406" s="19" t="s">
        <v>635</v>
      </c>
      <c r="C406" s="32">
        <v>18</v>
      </c>
      <c r="D406" s="35" t="s">
        <v>31</v>
      </c>
      <c r="E406" s="35" t="s">
        <v>31</v>
      </c>
      <c r="F406" s="122">
        <v>0</v>
      </c>
    </row>
    <row r="407" spans="1:6" ht="15" customHeight="1" x14ac:dyDescent="0.35">
      <c r="A407" s="3" t="s">
        <v>432</v>
      </c>
      <c r="B407" s="19" t="s">
        <v>635</v>
      </c>
      <c r="C407" s="32">
        <v>12</v>
      </c>
      <c r="D407" s="35" t="s">
        <v>31</v>
      </c>
      <c r="E407" s="35" t="s">
        <v>31</v>
      </c>
      <c r="F407" s="122">
        <v>0</v>
      </c>
    </row>
    <row r="408" spans="1:6" ht="15" customHeight="1" x14ac:dyDescent="0.35">
      <c r="A408" s="3" t="s">
        <v>433</v>
      </c>
      <c r="B408" s="19" t="s">
        <v>635</v>
      </c>
      <c r="C408" s="32">
        <v>54</v>
      </c>
      <c r="D408" s="33" t="s">
        <v>19</v>
      </c>
      <c r="E408" s="33" t="s">
        <v>19</v>
      </c>
      <c r="F408" s="122">
        <v>0</v>
      </c>
    </row>
    <row r="409" spans="1:6" ht="15" customHeight="1" x14ac:dyDescent="0.35">
      <c r="A409" s="3" t="s">
        <v>434</v>
      </c>
      <c r="B409" s="19" t="s">
        <v>635</v>
      </c>
      <c r="C409" s="32">
        <v>17</v>
      </c>
      <c r="D409" s="33" t="s">
        <v>19</v>
      </c>
      <c r="E409" s="33" t="s">
        <v>19</v>
      </c>
      <c r="F409" s="122">
        <v>0</v>
      </c>
    </row>
    <row r="410" spans="1:6" ht="15" customHeight="1" x14ac:dyDescent="0.35">
      <c r="A410" s="3" t="s">
        <v>435</v>
      </c>
      <c r="B410" s="19" t="s">
        <v>635</v>
      </c>
      <c r="C410" s="32">
        <v>43</v>
      </c>
      <c r="D410" s="33" t="s">
        <v>19</v>
      </c>
      <c r="E410" s="33" t="s">
        <v>19</v>
      </c>
      <c r="F410" s="122">
        <v>0</v>
      </c>
    </row>
    <row r="411" spans="1:6" ht="15" customHeight="1" x14ac:dyDescent="0.35">
      <c r="A411" s="3" t="s">
        <v>436</v>
      </c>
      <c r="B411" s="19" t="s">
        <v>635</v>
      </c>
      <c r="C411" s="32">
        <v>16</v>
      </c>
      <c r="D411" s="33" t="s">
        <v>19</v>
      </c>
      <c r="E411" s="33" t="s">
        <v>19</v>
      </c>
      <c r="F411" s="122">
        <v>0</v>
      </c>
    </row>
    <row r="412" spans="1:6" ht="15" customHeight="1" x14ac:dyDescent="0.35">
      <c r="A412" s="3" t="s">
        <v>437</v>
      </c>
      <c r="B412" s="19" t="s">
        <v>635</v>
      </c>
      <c r="C412" s="32">
        <v>11</v>
      </c>
      <c r="D412" s="33" t="s">
        <v>19</v>
      </c>
      <c r="E412" s="33" t="s">
        <v>19</v>
      </c>
      <c r="F412" s="122">
        <v>0</v>
      </c>
    </row>
    <row r="413" spans="1:6" ht="15" customHeight="1" x14ac:dyDescent="0.35">
      <c r="A413" s="3" t="s">
        <v>438</v>
      </c>
      <c r="B413" s="19" t="s">
        <v>635</v>
      </c>
      <c r="C413" s="32">
        <v>47</v>
      </c>
      <c r="D413" s="33" t="s">
        <v>19</v>
      </c>
      <c r="E413" s="33" t="s">
        <v>19</v>
      </c>
      <c r="F413" s="122">
        <v>0</v>
      </c>
    </row>
    <row r="414" spans="1:6" ht="15" customHeight="1" x14ac:dyDescent="0.35">
      <c r="A414" s="3" t="s">
        <v>439</v>
      </c>
      <c r="B414" s="19" t="s">
        <v>635</v>
      </c>
      <c r="C414" s="32">
        <v>208</v>
      </c>
      <c r="D414" s="33" t="s">
        <v>19</v>
      </c>
      <c r="E414" s="33" t="s">
        <v>19</v>
      </c>
      <c r="F414" s="122">
        <v>6</v>
      </c>
    </row>
    <row r="415" spans="1:6" ht="15" customHeight="1" x14ac:dyDescent="0.35">
      <c r="A415" s="3" t="s">
        <v>440</v>
      </c>
      <c r="B415" s="19" t="s">
        <v>635</v>
      </c>
      <c r="C415" s="32">
        <v>110</v>
      </c>
      <c r="D415" s="33" t="s">
        <v>19</v>
      </c>
      <c r="E415" s="33" t="s">
        <v>19</v>
      </c>
      <c r="F415" s="122">
        <v>0</v>
      </c>
    </row>
    <row r="416" spans="1:6" ht="15" customHeight="1" x14ac:dyDescent="0.35">
      <c r="A416" s="3" t="s">
        <v>441</v>
      </c>
      <c r="B416" s="19" t="s">
        <v>635</v>
      </c>
      <c r="C416" s="32">
        <v>152</v>
      </c>
      <c r="D416" s="75" t="s">
        <v>644</v>
      </c>
      <c r="E416" s="75" t="s">
        <v>644</v>
      </c>
      <c r="F416" s="122">
        <f t="shared" ref="F416:F419" si="12">C416</f>
        <v>152</v>
      </c>
    </row>
    <row r="417" spans="1:6" ht="15" customHeight="1" x14ac:dyDescent="0.35">
      <c r="A417" s="3" t="s">
        <v>442</v>
      </c>
      <c r="B417" s="19" t="s">
        <v>635</v>
      </c>
      <c r="C417" s="32">
        <v>54</v>
      </c>
      <c r="D417" s="75" t="s">
        <v>644</v>
      </c>
      <c r="E417" s="75" t="s">
        <v>644</v>
      </c>
      <c r="F417" s="122">
        <f t="shared" si="12"/>
        <v>54</v>
      </c>
    </row>
    <row r="418" spans="1:6" ht="15" customHeight="1" x14ac:dyDescent="0.35">
      <c r="A418" s="3" t="s">
        <v>443</v>
      </c>
      <c r="B418" s="19" t="s">
        <v>635</v>
      </c>
      <c r="C418" s="32">
        <v>21</v>
      </c>
      <c r="D418" s="75" t="s">
        <v>644</v>
      </c>
      <c r="E418" s="75" t="s">
        <v>644</v>
      </c>
      <c r="F418" s="122">
        <f t="shared" si="12"/>
        <v>21</v>
      </c>
    </row>
    <row r="419" spans="1:6" ht="15" customHeight="1" x14ac:dyDescent="0.35">
      <c r="A419" s="3" t="s">
        <v>444</v>
      </c>
      <c r="B419" s="19" t="s">
        <v>635</v>
      </c>
      <c r="C419" s="32">
        <v>27</v>
      </c>
      <c r="D419" s="75" t="s">
        <v>644</v>
      </c>
      <c r="E419" s="75" t="s">
        <v>644</v>
      </c>
      <c r="F419" s="122">
        <f t="shared" si="12"/>
        <v>27</v>
      </c>
    </row>
    <row r="420" spans="1:6" ht="15" customHeight="1" x14ac:dyDescent="0.35">
      <c r="A420" s="3" t="s">
        <v>445</v>
      </c>
      <c r="B420" s="19" t="s">
        <v>635</v>
      </c>
      <c r="C420" s="32">
        <v>165</v>
      </c>
      <c r="D420" s="33" t="s">
        <v>19</v>
      </c>
      <c r="E420" s="33" t="s">
        <v>19</v>
      </c>
      <c r="F420" s="122">
        <v>0</v>
      </c>
    </row>
    <row r="421" spans="1:6" ht="15" customHeight="1" x14ac:dyDescent="0.35">
      <c r="A421" s="3" t="s">
        <v>446</v>
      </c>
      <c r="B421" s="19" t="s">
        <v>635</v>
      </c>
      <c r="C421" s="32">
        <v>16</v>
      </c>
      <c r="D421" s="33" t="s">
        <v>19</v>
      </c>
      <c r="E421" s="33" t="s">
        <v>19</v>
      </c>
      <c r="F421" s="122">
        <v>0</v>
      </c>
    </row>
    <row r="422" spans="1:6" ht="15" customHeight="1" x14ac:dyDescent="0.35">
      <c r="A422" s="3" t="s">
        <v>447</v>
      </c>
      <c r="B422" s="19" t="s">
        <v>635</v>
      </c>
      <c r="C422" s="32">
        <v>15</v>
      </c>
      <c r="D422" s="33" t="s">
        <v>19</v>
      </c>
      <c r="E422" s="33" t="s">
        <v>19</v>
      </c>
      <c r="F422" s="122">
        <v>0</v>
      </c>
    </row>
    <row r="423" spans="1:6" ht="15" customHeight="1" x14ac:dyDescent="0.35">
      <c r="A423" s="3" t="s">
        <v>448</v>
      </c>
      <c r="B423" s="19" t="s">
        <v>635</v>
      </c>
      <c r="C423" s="32">
        <v>7</v>
      </c>
      <c r="D423" s="33" t="s">
        <v>19</v>
      </c>
      <c r="E423" s="33" t="s">
        <v>19</v>
      </c>
      <c r="F423" s="122">
        <v>0</v>
      </c>
    </row>
    <row r="424" spans="1:6" ht="15" customHeight="1" x14ac:dyDescent="0.35">
      <c r="A424" s="3" t="s">
        <v>449</v>
      </c>
      <c r="B424" s="19" t="s">
        <v>635</v>
      </c>
      <c r="C424" s="32">
        <v>51</v>
      </c>
      <c r="D424" s="33" t="s">
        <v>19</v>
      </c>
      <c r="E424" s="33" t="s">
        <v>19</v>
      </c>
      <c r="F424" s="122">
        <v>16</v>
      </c>
    </row>
    <row r="425" spans="1:6" ht="15" customHeight="1" x14ac:dyDescent="0.35">
      <c r="A425" s="3" t="s">
        <v>450</v>
      </c>
      <c r="B425" s="19" t="s">
        <v>635</v>
      </c>
      <c r="C425" s="32">
        <v>248</v>
      </c>
      <c r="D425" s="35" t="s">
        <v>31</v>
      </c>
      <c r="E425" s="35" t="s">
        <v>31</v>
      </c>
      <c r="F425" s="122">
        <v>65</v>
      </c>
    </row>
    <row r="426" spans="1:6" ht="15" customHeight="1" x14ac:dyDescent="0.35">
      <c r="A426" s="3" t="s">
        <v>451</v>
      </c>
      <c r="B426" s="19" t="s">
        <v>635</v>
      </c>
      <c r="C426" s="32">
        <v>22</v>
      </c>
      <c r="D426" s="35" t="s">
        <v>31</v>
      </c>
      <c r="E426" s="35" t="s">
        <v>31</v>
      </c>
      <c r="F426" s="122">
        <v>0</v>
      </c>
    </row>
    <row r="427" spans="1:6" ht="15" customHeight="1" x14ac:dyDescent="0.35">
      <c r="A427" s="3" t="s">
        <v>452</v>
      </c>
      <c r="B427" s="19" t="s">
        <v>635</v>
      </c>
      <c r="C427" s="32">
        <v>37</v>
      </c>
      <c r="D427" s="33" t="s">
        <v>19</v>
      </c>
      <c r="E427" s="33" t="s">
        <v>19</v>
      </c>
      <c r="F427" s="122">
        <v>0</v>
      </c>
    </row>
    <row r="428" spans="1:6" ht="15" customHeight="1" x14ac:dyDescent="0.35">
      <c r="A428" s="3" t="s">
        <v>453</v>
      </c>
      <c r="B428" s="19" t="s">
        <v>635</v>
      </c>
      <c r="C428" s="32">
        <v>39</v>
      </c>
      <c r="D428" s="35" t="s">
        <v>31</v>
      </c>
      <c r="E428" s="35" t="s">
        <v>31</v>
      </c>
      <c r="F428" s="122">
        <v>0</v>
      </c>
    </row>
    <row r="429" spans="1:6" ht="15" customHeight="1" x14ac:dyDescent="0.35">
      <c r="A429" s="3" t="s">
        <v>454</v>
      </c>
      <c r="B429" s="19" t="s">
        <v>635</v>
      </c>
      <c r="C429" s="32">
        <v>16</v>
      </c>
      <c r="D429" s="33" t="s">
        <v>19</v>
      </c>
      <c r="E429" s="33" t="s">
        <v>19</v>
      </c>
      <c r="F429" s="122">
        <v>0</v>
      </c>
    </row>
    <row r="430" spans="1:6" ht="15" customHeight="1" x14ac:dyDescent="0.35">
      <c r="A430" s="3" t="s">
        <v>455</v>
      </c>
      <c r="B430" s="19" t="s">
        <v>635</v>
      </c>
      <c r="C430" s="32">
        <v>29</v>
      </c>
      <c r="D430" s="35" t="s">
        <v>31</v>
      </c>
      <c r="E430" s="35" t="s">
        <v>31</v>
      </c>
      <c r="F430" s="122">
        <v>14</v>
      </c>
    </row>
    <row r="431" spans="1:6" ht="15" customHeight="1" x14ac:dyDescent="0.35">
      <c r="A431" s="3" t="s">
        <v>456</v>
      </c>
      <c r="B431" s="20" t="s">
        <v>634</v>
      </c>
      <c r="C431" s="32">
        <v>147</v>
      </c>
      <c r="D431" s="35" t="s">
        <v>31</v>
      </c>
      <c r="E431" s="75" t="s">
        <v>657</v>
      </c>
      <c r="F431" s="122">
        <f t="shared" ref="F431:F483" si="13">C431</f>
        <v>147</v>
      </c>
    </row>
    <row r="432" spans="1:6" ht="15" customHeight="1" x14ac:dyDescent="0.35">
      <c r="A432" s="3" t="s">
        <v>457</v>
      </c>
      <c r="B432" s="20" t="s">
        <v>634</v>
      </c>
      <c r="C432" s="44">
        <v>142</v>
      </c>
      <c r="D432" s="35" t="s">
        <v>31</v>
      </c>
      <c r="E432" s="75" t="s">
        <v>657</v>
      </c>
      <c r="F432" s="122">
        <f t="shared" si="13"/>
        <v>142</v>
      </c>
    </row>
    <row r="433" spans="1:6" ht="15" customHeight="1" x14ac:dyDescent="0.35">
      <c r="A433" s="3" t="s">
        <v>458</v>
      </c>
      <c r="B433" s="20" t="s">
        <v>634</v>
      </c>
      <c r="C433" s="36">
        <v>164</v>
      </c>
      <c r="D433" s="35" t="s">
        <v>31</v>
      </c>
      <c r="E433" s="75" t="s">
        <v>657</v>
      </c>
      <c r="F433" s="122">
        <f t="shared" si="13"/>
        <v>164</v>
      </c>
    </row>
    <row r="434" spans="1:6" ht="15" customHeight="1" x14ac:dyDescent="0.35">
      <c r="A434" s="3" t="s">
        <v>459</v>
      </c>
      <c r="B434" s="20" t="s">
        <v>634</v>
      </c>
      <c r="C434" s="67">
        <v>847</v>
      </c>
      <c r="D434" s="35" t="s">
        <v>31</v>
      </c>
      <c r="E434" s="75" t="s">
        <v>657</v>
      </c>
      <c r="F434" s="122">
        <f t="shared" si="13"/>
        <v>847</v>
      </c>
    </row>
    <row r="435" spans="1:6" ht="15" customHeight="1" x14ac:dyDescent="0.35">
      <c r="A435" s="3" t="s">
        <v>460</v>
      </c>
      <c r="B435" s="20" t="s">
        <v>634</v>
      </c>
      <c r="C435" s="32">
        <v>885</v>
      </c>
      <c r="D435" s="37" t="s">
        <v>643</v>
      </c>
      <c r="E435" s="75" t="s">
        <v>643</v>
      </c>
      <c r="F435" s="122">
        <f t="shared" si="13"/>
        <v>885</v>
      </c>
    </row>
    <row r="436" spans="1:6" ht="15" customHeight="1" x14ac:dyDescent="0.35">
      <c r="A436" s="3" t="s">
        <v>461</v>
      </c>
      <c r="B436" s="20" t="s">
        <v>634</v>
      </c>
      <c r="C436" s="36">
        <v>2450</v>
      </c>
      <c r="D436" s="35" t="s">
        <v>31</v>
      </c>
      <c r="E436" s="75" t="s">
        <v>657</v>
      </c>
      <c r="F436" s="122">
        <f t="shared" si="13"/>
        <v>2450</v>
      </c>
    </row>
    <row r="437" spans="1:6" ht="15" customHeight="1" x14ac:dyDescent="0.35">
      <c r="A437" s="3" t="s">
        <v>462</v>
      </c>
      <c r="B437" s="20" t="s">
        <v>634</v>
      </c>
      <c r="C437" s="32">
        <v>947</v>
      </c>
      <c r="D437" s="35" t="s">
        <v>31</v>
      </c>
      <c r="E437" s="75" t="s">
        <v>657</v>
      </c>
      <c r="F437" s="122">
        <f t="shared" si="13"/>
        <v>947</v>
      </c>
    </row>
    <row r="438" spans="1:6" ht="15" customHeight="1" x14ac:dyDescent="0.35">
      <c r="A438" s="3" t="s">
        <v>463</v>
      </c>
      <c r="B438" s="20" t="s">
        <v>634</v>
      </c>
      <c r="C438" s="62">
        <v>1491</v>
      </c>
      <c r="D438" s="35" t="s">
        <v>31</v>
      </c>
      <c r="E438" s="75" t="s">
        <v>657</v>
      </c>
      <c r="F438" s="122">
        <f t="shared" si="13"/>
        <v>1491</v>
      </c>
    </row>
    <row r="439" spans="1:6" ht="15" customHeight="1" x14ac:dyDescent="0.35">
      <c r="A439" s="3" t="s">
        <v>464</v>
      </c>
      <c r="B439" s="20" t="s">
        <v>634</v>
      </c>
      <c r="C439" s="62">
        <v>1075</v>
      </c>
      <c r="D439" s="37" t="s">
        <v>643</v>
      </c>
      <c r="E439" s="75" t="s">
        <v>643</v>
      </c>
      <c r="F439" s="122">
        <f t="shared" si="13"/>
        <v>1075</v>
      </c>
    </row>
    <row r="440" spans="1:6" ht="15" customHeight="1" x14ac:dyDescent="0.35">
      <c r="A440" s="3" t="s">
        <v>465</v>
      </c>
      <c r="B440" s="20" t="s">
        <v>634</v>
      </c>
      <c r="C440" s="32">
        <v>734</v>
      </c>
      <c r="D440" s="35" t="s">
        <v>31</v>
      </c>
      <c r="E440" s="75" t="s">
        <v>657</v>
      </c>
      <c r="F440" s="122">
        <f t="shared" si="13"/>
        <v>734</v>
      </c>
    </row>
    <row r="441" spans="1:6" ht="15" customHeight="1" x14ac:dyDescent="0.35">
      <c r="A441" s="3" t="s">
        <v>466</v>
      </c>
      <c r="B441" s="20" t="s">
        <v>634</v>
      </c>
      <c r="C441" s="32">
        <v>30</v>
      </c>
      <c r="D441" s="35" t="s">
        <v>31</v>
      </c>
      <c r="E441" s="75" t="s">
        <v>657</v>
      </c>
      <c r="F441" s="122">
        <f t="shared" si="13"/>
        <v>30</v>
      </c>
    </row>
    <row r="442" spans="1:6" ht="15" customHeight="1" x14ac:dyDescent="0.35">
      <c r="A442" s="3" t="s">
        <v>467</v>
      </c>
      <c r="B442" s="20" t="s">
        <v>634</v>
      </c>
      <c r="C442" s="32">
        <v>63</v>
      </c>
      <c r="D442" s="35" t="s">
        <v>31</v>
      </c>
      <c r="E442" s="75" t="s">
        <v>657</v>
      </c>
      <c r="F442" s="122">
        <f t="shared" si="13"/>
        <v>63</v>
      </c>
    </row>
    <row r="443" spans="1:6" ht="15" customHeight="1" x14ac:dyDescent="0.35">
      <c r="A443" s="3" t="s">
        <v>468</v>
      </c>
      <c r="B443" s="20" t="s">
        <v>634</v>
      </c>
      <c r="C443" s="32">
        <v>27</v>
      </c>
      <c r="D443" s="35" t="s">
        <v>31</v>
      </c>
      <c r="E443" s="75" t="s">
        <v>657</v>
      </c>
      <c r="F443" s="122">
        <f t="shared" si="13"/>
        <v>27</v>
      </c>
    </row>
    <row r="444" spans="1:6" ht="15" customHeight="1" x14ac:dyDescent="0.35">
      <c r="A444" s="3" t="s">
        <v>469</v>
      </c>
      <c r="B444" s="20" t="s">
        <v>634</v>
      </c>
      <c r="C444" s="32">
        <v>26</v>
      </c>
      <c r="D444" s="35" t="s">
        <v>31</v>
      </c>
      <c r="E444" s="75" t="s">
        <v>657</v>
      </c>
      <c r="F444" s="122">
        <f t="shared" si="13"/>
        <v>26</v>
      </c>
    </row>
    <row r="445" spans="1:6" ht="15" customHeight="1" x14ac:dyDescent="0.35">
      <c r="A445" s="3" t="s">
        <v>470</v>
      </c>
      <c r="B445" s="20" t="s">
        <v>634</v>
      </c>
      <c r="C445" s="32">
        <v>33</v>
      </c>
      <c r="D445" s="35" t="s">
        <v>31</v>
      </c>
      <c r="E445" s="75" t="s">
        <v>657</v>
      </c>
      <c r="F445" s="122">
        <f t="shared" si="13"/>
        <v>33</v>
      </c>
    </row>
    <row r="446" spans="1:6" ht="15" customHeight="1" x14ac:dyDescent="0.35">
      <c r="A446" s="3" t="s">
        <v>471</v>
      </c>
      <c r="B446" s="20" t="s">
        <v>634</v>
      </c>
      <c r="C446" s="32">
        <v>230</v>
      </c>
      <c r="D446" s="35" t="s">
        <v>31</v>
      </c>
      <c r="E446" s="75" t="s">
        <v>657</v>
      </c>
      <c r="F446" s="122">
        <f t="shared" si="13"/>
        <v>230</v>
      </c>
    </row>
    <row r="447" spans="1:6" ht="15" customHeight="1" x14ac:dyDescent="0.35">
      <c r="A447" s="3" t="s">
        <v>472</v>
      </c>
      <c r="B447" s="20" t="s">
        <v>634</v>
      </c>
      <c r="C447" s="32">
        <v>120</v>
      </c>
      <c r="D447" s="35" t="s">
        <v>31</v>
      </c>
      <c r="E447" s="75" t="s">
        <v>657</v>
      </c>
      <c r="F447" s="122">
        <f t="shared" si="13"/>
        <v>120</v>
      </c>
    </row>
    <row r="448" spans="1:6" ht="15" customHeight="1" x14ac:dyDescent="0.35">
      <c r="A448" s="3" t="s">
        <v>473</v>
      </c>
      <c r="B448" s="20" t="s">
        <v>634</v>
      </c>
      <c r="C448" s="36">
        <v>81</v>
      </c>
      <c r="D448" s="35" t="s">
        <v>31</v>
      </c>
      <c r="E448" s="75" t="s">
        <v>657</v>
      </c>
      <c r="F448" s="122">
        <f t="shared" si="13"/>
        <v>81</v>
      </c>
    </row>
    <row r="449" spans="1:6" ht="15" customHeight="1" x14ac:dyDescent="0.35">
      <c r="A449" s="3" t="s">
        <v>474</v>
      </c>
      <c r="B449" s="20" t="s">
        <v>634</v>
      </c>
      <c r="C449" s="32">
        <v>241</v>
      </c>
      <c r="D449" s="35" t="s">
        <v>31</v>
      </c>
      <c r="E449" s="75" t="s">
        <v>657</v>
      </c>
      <c r="F449" s="122">
        <f t="shared" si="13"/>
        <v>241</v>
      </c>
    </row>
    <row r="450" spans="1:6" ht="15" customHeight="1" x14ac:dyDescent="0.35">
      <c r="A450" s="3" t="s">
        <v>475</v>
      </c>
      <c r="B450" s="20" t="s">
        <v>634</v>
      </c>
      <c r="C450" s="32">
        <v>158</v>
      </c>
      <c r="D450" s="35" t="s">
        <v>31</v>
      </c>
      <c r="E450" s="75" t="s">
        <v>657</v>
      </c>
      <c r="F450" s="122">
        <f t="shared" si="13"/>
        <v>158</v>
      </c>
    </row>
    <row r="451" spans="1:6" ht="15" customHeight="1" x14ac:dyDescent="0.35">
      <c r="A451" s="3" t="s">
        <v>476</v>
      </c>
      <c r="B451" s="20" t="s">
        <v>634</v>
      </c>
      <c r="C451" s="32">
        <v>133</v>
      </c>
      <c r="D451" s="35" t="s">
        <v>31</v>
      </c>
      <c r="E451" s="75" t="s">
        <v>657</v>
      </c>
      <c r="F451" s="122">
        <f t="shared" si="13"/>
        <v>133</v>
      </c>
    </row>
    <row r="452" spans="1:6" ht="15" customHeight="1" x14ac:dyDescent="0.35">
      <c r="A452" s="3" t="s">
        <v>477</v>
      </c>
      <c r="B452" s="20" t="s">
        <v>634</v>
      </c>
      <c r="C452" s="32">
        <v>80</v>
      </c>
      <c r="D452" s="35" t="s">
        <v>31</v>
      </c>
      <c r="E452" s="75" t="s">
        <v>657</v>
      </c>
      <c r="F452" s="122">
        <f t="shared" si="13"/>
        <v>80</v>
      </c>
    </row>
    <row r="453" spans="1:6" ht="15" customHeight="1" x14ac:dyDescent="0.35">
      <c r="A453" s="3" t="s">
        <v>478</v>
      </c>
      <c r="B453" s="20" t="s">
        <v>634</v>
      </c>
      <c r="C453" s="32">
        <v>112</v>
      </c>
      <c r="D453" s="35" t="s">
        <v>31</v>
      </c>
      <c r="E453" s="75" t="s">
        <v>657</v>
      </c>
      <c r="F453" s="122">
        <f t="shared" si="13"/>
        <v>112</v>
      </c>
    </row>
    <row r="454" spans="1:6" ht="15" customHeight="1" x14ac:dyDescent="0.35">
      <c r="A454" s="3" t="s">
        <v>479</v>
      </c>
      <c r="B454" s="20" t="s">
        <v>634</v>
      </c>
      <c r="C454" s="32">
        <v>95</v>
      </c>
      <c r="D454" s="35" t="s">
        <v>31</v>
      </c>
      <c r="E454" s="75" t="s">
        <v>657</v>
      </c>
      <c r="F454" s="122">
        <f t="shared" si="13"/>
        <v>95</v>
      </c>
    </row>
    <row r="455" spans="1:6" ht="15" customHeight="1" x14ac:dyDescent="0.35">
      <c r="A455" s="3" t="s">
        <v>480</v>
      </c>
      <c r="B455" s="20" t="s">
        <v>634</v>
      </c>
      <c r="C455" s="32">
        <v>81</v>
      </c>
      <c r="D455" s="35" t="s">
        <v>31</v>
      </c>
      <c r="E455" s="75" t="s">
        <v>657</v>
      </c>
      <c r="F455" s="122">
        <f t="shared" si="13"/>
        <v>81</v>
      </c>
    </row>
    <row r="456" spans="1:6" ht="15" customHeight="1" x14ac:dyDescent="0.35">
      <c r="A456" s="3" t="s">
        <v>481</v>
      </c>
      <c r="B456" s="20" t="s">
        <v>634</v>
      </c>
      <c r="C456" s="32">
        <v>205</v>
      </c>
      <c r="D456" s="35" t="s">
        <v>31</v>
      </c>
      <c r="E456" s="75" t="s">
        <v>657</v>
      </c>
      <c r="F456" s="122">
        <f t="shared" si="13"/>
        <v>205</v>
      </c>
    </row>
    <row r="457" spans="1:6" ht="15" customHeight="1" x14ac:dyDescent="0.35">
      <c r="A457" s="3" t="s">
        <v>482</v>
      </c>
      <c r="B457" s="20" t="s">
        <v>634</v>
      </c>
      <c r="C457" s="32">
        <v>40</v>
      </c>
      <c r="D457" s="35" t="s">
        <v>31</v>
      </c>
      <c r="E457" s="75" t="s">
        <v>657</v>
      </c>
      <c r="F457" s="122">
        <f t="shared" si="13"/>
        <v>40</v>
      </c>
    </row>
    <row r="458" spans="1:6" ht="15" customHeight="1" x14ac:dyDescent="0.35">
      <c r="A458" s="3" t="s">
        <v>483</v>
      </c>
      <c r="B458" s="20" t="s">
        <v>634</v>
      </c>
      <c r="C458" s="32">
        <v>20</v>
      </c>
      <c r="D458" s="35" t="s">
        <v>31</v>
      </c>
      <c r="E458" s="75" t="s">
        <v>657</v>
      </c>
      <c r="F458" s="122">
        <f t="shared" si="13"/>
        <v>20</v>
      </c>
    </row>
    <row r="459" spans="1:6" ht="15" customHeight="1" x14ac:dyDescent="0.35">
      <c r="A459" s="3" t="s">
        <v>484</v>
      </c>
      <c r="B459" s="20" t="s">
        <v>634</v>
      </c>
      <c r="C459" s="32">
        <v>170</v>
      </c>
      <c r="D459" s="35" t="s">
        <v>31</v>
      </c>
      <c r="E459" s="75" t="s">
        <v>657</v>
      </c>
      <c r="F459" s="122">
        <f t="shared" si="13"/>
        <v>170</v>
      </c>
    </row>
    <row r="460" spans="1:6" ht="15" customHeight="1" x14ac:dyDescent="0.35">
      <c r="A460" s="3" t="s">
        <v>485</v>
      </c>
      <c r="B460" s="20" t="s">
        <v>634</v>
      </c>
      <c r="C460" s="32">
        <v>290</v>
      </c>
      <c r="D460" s="35" t="s">
        <v>31</v>
      </c>
      <c r="E460" s="75" t="s">
        <v>657</v>
      </c>
      <c r="F460" s="122">
        <f t="shared" si="13"/>
        <v>290</v>
      </c>
    </row>
    <row r="461" spans="1:6" ht="15" customHeight="1" x14ac:dyDescent="0.35">
      <c r="A461" s="3" t="s">
        <v>486</v>
      </c>
      <c r="B461" s="20" t="s">
        <v>634</v>
      </c>
      <c r="C461" s="32">
        <v>256</v>
      </c>
      <c r="D461" s="35" t="s">
        <v>31</v>
      </c>
      <c r="E461" s="75" t="s">
        <v>657</v>
      </c>
      <c r="F461" s="122">
        <f t="shared" si="13"/>
        <v>256</v>
      </c>
    </row>
    <row r="462" spans="1:6" ht="15" customHeight="1" x14ac:dyDescent="0.35">
      <c r="A462" s="3" t="s">
        <v>487</v>
      </c>
      <c r="B462" s="20" t="s">
        <v>634</v>
      </c>
      <c r="C462" s="32">
        <v>177</v>
      </c>
      <c r="D462" s="35" t="s">
        <v>31</v>
      </c>
      <c r="E462" s="75" t="s">
        <v>657</v>
      </c>
      <c r="F462" s="122">
        <f t="shared" si="13"/>
        <v>177</v>
      </c>
    </row>
    <row r="463" spans="1:6" ht="15" customHeight="1" x14ac:dyDescent="0.35">
      <c r="A463" s="3" t="s">
        <v>488</v>
      </c>
      <c r="B463" s="20" t="s">
        <v>634</v>
      </c>
      <c r="C463" s="32">
        <v>200</v>
      </c>
      <c r="D463" s="35" t="s">
        <v>31</v>
      </c>
      <c r="E463" s="75" t="s">
        <v>657</v>
      </c>
      <c r="F463" s="122">
        <f t="shared" si="13"/>
        <v>200</v>
      </c>
    </row>
    <row r="464" spans="1:6" ht="15" customHeight="1" x14ac:dyDescent="0.35">
      <c r="A464" s="3" t="s">
        <v>489</v>
      </c>
      <c r="B464" s="20" t="s">
        <v>634</v>
      </c>
      <c r="C464" s="32">
        <v>70</v>
      </c>
      <c r="D464" s="35" t="s">
        <v>31</v>
      </c>
      <c r="E464" s="75" t="s">
        <v>657</v>
      </c>
      <c r="F464" s="122">
        <f t="shared" si="13"/>
        <v>70</v>
      </c>
    </row>
    <row r="465" spans="1:6" ht="15" customHeight="1" x14ac:dyDescent="0.35">
      <c r="A465" s="3" t="s">
        <v>490</v>
      </c>
      <c r="B465" s="20" t="s">
        <v>634</v>
      </c>
      <c r="C465" s="32">
        <v>80</v>
      </c>
      <c r="D465" s="35" t="s">
        <v>31</v>
      </c>
      <c r="E465" s="75" t="s">
        <v>657</v>
      </c>
      <c r="F465" s="122">
        <f t="shared" si="13"/>
        <v>80</v>
      </c>
    </row>
    <row r="466" spans="1:6" ht="15" customHeight="1" x14ac:dyDescent="0.35">
      <c r="A466" s="3" t="s">
        <v>491</v>
      </c>
      <c r="B466" s="20" t="s">
        <v>634</v>
      </c>
      <c r="C466" s="32">
        <v>475</v>
      </c>
      <c r="D466" s="37" t="s">
        <v>643</v>
      </c>
      <c r="E466" s="75" t="s">
        <v>643</v>
      </c>
      <c r="F466" s="122">
        <f t="shared" si="13"/>
        <v>475</v>
      </c>
    </row>
    <row r="467" spans="1:6" ht="15" customHeight="1" x14ac:dyDescent="0.35">
      <c r="A467" s="3" t="s">
        <v>492</v>
      </c>
      <c r="B467" s="20" t="s">
        <v>634</v>
      </c>
      <c r="C467" s="32">
        <v>300</v>
      </c>
      <c r="D467" s="35" t="s">
        <v>31</v>
      </c>
      <c r="E467" s="75" t="s">
        <v>657</v>
      </c>
      <c r="F467" s="122">
        <f t="shared" si="13"/>
        <v>300</v>
      </c>
    </row>
    <row r="468" spans="1:6" ht="15" customHeight="1" x14ac:dyDescent="0.35">
      <c r="A468" s="3" t="s">
        <v>493</v>
      </c>
      <c r="B468" s="20" t="s">
        <v>634</v>
      </c>
      <c r="C468" s="32">
        <v>130</v>
      </c>
      <c r="D468" s="35" t="s">
        <v>31</v>
      </c>
      <c r="E468" s="75" t="s">
        <v>657</v>
      </c>
      <c r="F468" s="122">
        <f t="shared" si="13"/>
        <v>130</v>
      </c>
    </row>
    <row r="469" spans="1:6" ht="15" customHeight="1" x14ac:dyDescent="0.35">
      <c r="A469" s="3" t="s">
        <v>494</v>
      </c>
      <c r="B469" s="20" t="s">
        <v>634</v>
      </c>
      <c r="C469" s="32">
        <v>136</v>
      </c>
      <c r="D469" s="35" t="s">
        <v>31</v>
      </c>
      <c r="E469" s="75" t="s">
        <v>657</v>
      </c>
      <c r="F469" s="122">
        <f t="shared" si="13"/>
        <v>136</v>
      </c>
    </row>
    <row r="470" spans="1:6" ht="15" customHeight="1" x14ac:dyDescent="0.35">
      <c r="A470" s="3" t="s">
        <v>495</v>
      </c>
      <c r="B470" s="20" t="s">
        <v>634</v>
      </c>
      <c r="C470" s="32">
        <v>155</v>
      </c>
      <c r="D470" s="35" t="s">
        <v>31</v>
      </c>
      <c r="E470" s="75" t="s">
        <v>657</v>
      </c>
      <c r="F470" s="122">
        <f t="shared" si="13"/>
        <v>155</v>
      </c>
    </row>
    <row r="471" spans="1:6" ht="15" customHeight="1" x14ac:dyDescent="0.35">
      <c r="A471" s="3" t="s">
        <v>496</v>
      </c>
      <c r="B471" s="20" t="s">
        <v>634</v>
      </c>
      <c r="C471" s="32">
        <v>225</v>
      </c>
      <c r="D471" s="35" t="s">
        <v>31</v>
      </c>
      <c r="E471" s="75" t="s">
        <v>657</v>
      </c>
      <c r="F471" s="122">
        <f t="shared" si="13"/>
        <v>225</v>
      </c>
    </row>
    <row r="472" spans="1:6" ht="15" customHeight="1" x14ac:dyDescent="0.35">
      <c r="A472" s="3" t="s">
        <v>497</v>
      </c>
      <c r="B472" s="20" t="s">
        <v>634</v>
      </c>
      <c r="C472" s="32">
        <v>210</v>
      </c>
      <c r="D472" s="35" t="s">
        <v>31</v>
      </c>
      <c r="E472" s="75" t="s">
        <v>657</v>
      </c>
      <c r="F472" s="122">
        <f t="shared" si="13"/>
        <v>210</v>
      </c>
    </row>
    <row r="473" spans="1:6" ht="15" customHeight="1" x14ac:dyDescent="0.35">
      <c r="A473" s="3" t="s">
        <v>498</v>
      </c>
      <c r="B473" s="20" t="s">
        <v>634</v>
      </c>
      <c r="C473" s="32">
        <v>80</v>
      </c>
      <c r="D473" s="35" t="s">
        <v>31</v>
      </c>
      <c r="E473" s="75" t="s">
        <v>657</v>
      </c>
      <c r="F473" s="122">
        <f t="shared" si="13"/>
        <v>80</v>
      </c>
    </row>
    <row r="474" spans="1:6" ht="15" customHeight="1" x14ac:dyDescent="0.35">
      <c r="A474" s="3" t="s">
        <v>499</v>
      </c>
      <c r="B474" s="20" t="s">
        <v>634</v>
      </c>
      <c r="C474" s="32">
        <v>60</v>
      </c>
      <c r="D474" s="35" t="s">
        <v>31</v>
      </c>
      <c r="E474" s="75" t="s">
        <v>657</v>
      </c>
      <c r="F474" s="122">
        <f t="shared" si="13"/>
        <v>60</v>
      </c>
    </row>
    <row r="475" spans="1:6" ht="15" customHeight="1" x14ac:dyDescent="0.35">
      <c r="A475" s="3" t="s">
        <v>500</v>
      </c>
      <c r="B475" s="20" t="s">
        <v>634</v>
      </c>
      <c r="C475" s="32">
        <v>98</v>
      </c>
      <c r="D475" s="35" t="s">
        <v>31</v>
      </c>
      <c r="E475" s="75" t="s">
        <v>657</v>
      </c>
      <c r="F475" s="122">
        <f t="shared" si="13"/>
        <v>98</v>
      </c>
    </row>
    <row r="476" spans="1:6" ht="15" customHeight="1" x14ac:dyDescent="0.35">
      <c r="A476" s="3" t="s">
        <v>501</v>
      </c>
      <c r="B476" s="20" t="s">
        <v>634</v>
      </c>
      <c r="C476" s="32">
        <v>45</v>
      </c>
      <c r="D476" s="35" t="s">
        <v>31</v>
      </c>
      <c r="E476" s="75" t="s">
        <v>657</v>
      </c>
      <c r="F476" s="122">
        <f t="shared" si="13"/>
        <v>45</v>
      </c>
    </row>
    <row r="477" spans="1:6" ht="15" customHeight="1" x14ac:dyDescent="0.35">
      <c r="A477" s="3" t="s">
        <v>502</v>
      </c>
      <c r="B477" s="20" t="s">
        <v>634</v>
      </c>
      <c r="C477" s="32">
        <v>120</v>
      </c>
      <c r="D477" s="35" t="s">
        <v>31</v>
      </c>
      <c r="E477" s="75" t="s">
        <v>657</v>
      </c>
      <c r="F477" s="122">
        <f t="shared" si="13"/>
        <v>120</v>
      </c>
    </row>
    <row r="478" spans="1:6" ht="15" customHeight="1" x14ac:dyDescent="0.35">
      <c r="A478" s="3" t="s">
        <v>503</v>
      </c>
      <c r="B478" s="20" t="s">
        <v>634</v>
      </c>
      <c r="C478" s="32">
        <v>52</v>
      </c>
      <c r="D478" s="35" t="s">
        <v>31</v>
      </c>
      <c r="E478" s="75" t="s">
        <v>657</v>
      </c>
      <c r="F478" s="122">
        <f t="shared" si="13"/>
        <v>52</v>
      </c>
    </row>
    <row r="479" spans="1:6" ht="15" customHeight="1" x14ac:dyDescent="0.35">
      <c r="A479" s="3" t="s">
        <v>504</v>
      </c>
      <c r="B479" s="20" t="s">
        <v>634</v>
      </c>
      <c r="C479" s="36">
        <v>130</v>
      </c>
      <c r="D479" s="35" t="s">
        <v>31</v>
      </c>
      <c r="E479" s="75" t="s">
        <v>657</v>
      </c>
      <c r="F479" s="122">
        <f t="shared" si="13"/>
        <v>130</v>
      </c>
    </row>
    <row r="480" spans="1:6" ht="15" customHeight="1" x14ac:dyDescent="0.35">
      <c r="A480" s="3" t="s">
        <v>505</v>
      </c>
      <c r="B480" s="20" t="s">
        <v>634</v>
      </c>
      <c r="C480" s="32">
        <v>142</v>
      </c>
      <c r="D480" s="35" t="s">
        <v>31</v>
      </c>
      <c r="E480" s="75" t="s">
        <v>657</v>
      </c>
      <c r="F480" s="122">
        <f t="shared" si="13"/>
        <v>142</v>
      </c>
    </row>
    <row r="481" spans="1:6" ht="15" customHeight="1" x14ac:dyDescent="0.35">
      <c r="A481" s="3" t="s">
        <v>506</v>
      </c>
      <c r="B481" s="19" t="s">
        <v>634</v>
      </c>
      <c r="C481" s="32">
        <v>48</v>
      </c>
      <c r="D481" s="35" t="s">
        <v>31</v>
      </c>
      <c r="E481" s="75" t="s">
        <v>657</v>
      </c>
      <c r="F481" s="122">
        <f t="shared" si="13"/>
        <v>48</v>
      </c>
    </row>
    <row r="482" spans="1:6" ht="15" customHeight="1" x14ac:dyDescent="0.35">
      <c r="A482" s="3" t="s">
        <v>507</v>
      </c>
      <c r="B482" s="20" t="s">
        <v>634</v>
      </c>
      <c r="C482" s="32">
        <v>776</v>
      </c>
      <c r="D482" s="35" t="s">
        <v>31</v>
      </c>
      <c r="E482" s="75" t="s">
        <v>657</v>
      </c>
      <c r="F482" s="122">
        <f t="shared" si="13"/>
        <v>776</v>
      </c>
    </row>
    <row r="483" spans="1:6" ht="15" customHeight="1" x14ac:dyDescent="0.35">
      <c r="A483" s="3" t="s">
        <v>508</v>
      </c>
      <c r="B483" s="20" t="s">
        <v>634</v>
      </c>
      <c r="C483" s="32">
        <v>680</v>
      </c>
      <c r="D483" s="37" t="s">
        <v>643</v>
      </c>
      <c r="E483" s="75" t="s">
        <v>643</v>
      </c>
      <c r="F483" s="122">
        <f t="shared" si="13"/>
        <v>680</v>
      </c>
    </row>
    <row r="484" spans="1:6" ht="15" customHeight="1" x14ac:dyDescent="0.35">
      <c r="A484" s="3" t="s">
        <v>509</v>
      </c>
      <c r="B484" s="20" t="s">
        <v>634</v>
      </c>
      <c r="C484" s="32">
        <v>515</v>
      </c>
      <c r="D484" s="37" t="s">
        <v>645</v>
      </c>
      <c r="E484" s="75" t="s">
        <v>645</v>
      </c>
      <c r="F484" s="127">
        <v>320</v>
      </c>
    </row>
    <row r="485" spans="1:6" ht="15" customHeight="1" x14ac:dyDescent="0.35">
      <c r="A485" s="3" t="s">
        <v>510</v>
      </c>
      <c r="B485" s="20" t="s">
        <v>634</v>
      </c>
      <c r="C485" s="32">
        <v>580</v>
      </c>
      <c r="D485" s="35" t="s">
        <v>31</v>
      </c>
      <c r="E485" s="75" t="s">
        <v>657</v>
      </c>
      <c r="F485" s="122">
        <f t="shared" ref="F485:F548" si="14">C485</f>
        <v>580</v>
      </c>
    </row>
    <row r="486" spans="1:6" ht="15" customHeight="1" x14ac:dyDescent="0.35">
      <c r="A486" s="3" t="s">
        <v>511</v>
      </c>
      <c r="B486" s="20" t="s">
        <v>634</v>
      </c>
      <c r="C486" s="32">
        <v>614</v>
      </c>
      <c r="D486" s="35" t="s">
        <v>31</v>
      </c>
      <c r="E486" s="75" t="s">
        <v>657</v>
      </c>
      <c r="F486" s="122">
        <f t="shared" si="14"/>
        <v>614</v>
      </c>
    </row>
    <row r="487" spans="1:6" ht="15" customHeight="1" x14ac:dyDescent="0.35">
      <c r="A487" s="3" t="s">
        <v>512</v>
      </c>
      <c r="B487" s="20" t="s">
        <v>634</v>
      </c>
      <c r="C487" s="32">
        <v>506</v>
      </c>
      <c r="D487" s="35" t="s">
        <v>31</v>
      </c>
      <c r="E487" s="75" t="s">
        <v>657</v>
      </c>
      <c r="F487" s="122">
        <f t="shared" si="14"/>
        <v>506</v>
      </c>
    </row>
    <row r="488" spans="1:6" ht="15" customHeight="1" x14ac:dyDescent="0.35">
      <c r="A488" s="3" t="s">
        <v>513</v>
      </c>
      <c r="B488" s="20" t="s">
        <v>634</v>
      </c>
      <c r="C488" s="32">
        <v>30</v>
      </c>
      <c r="D488" s="35" t="s">
        <v>31</v>
      </c>
      <c r="E488" s="75" t="s">
        <v>657</v>
      </c>
      <c r="F488" s="122">
        <f t="shared" si="14"/>
        <v>30</v>
      </c>
    </row>
    <row r="489" spans="1:6" ht="15" customHeight="1" x14ac:dyDescent="0.35">
      <c r="A489" s="3" t="s">
        <v>514</v>
      </c>
      <c r="B489" s="20" t="s">
        <v>634</v>
      </c>
      <c r="C489" s="32">
        <v>519</v>
      </c>
      <c r="D489" s="35" t="s">
        <v>31</v>
      </c>
      <c r="E489" s="75" t="s">
        <v>657</v>
      </c>
      <c r="F489" s="122">
        <f t="shared" si="14"/>
        <v>519</v>
      </c>
    </row>
    <row r="490" spans="1:6" ht="15" customHeight="1" x14ac:dyDescent="0.35">
      <c r="A490" s="3" t="s">
        <v>515</v>
      </c>
      <c r="B490" s="20" t="s">
        <v>634</v>
      </c>
      <c r="C490" s="32">
        <v>944</v>
      </c>
      <c r="D490" s="35" t="s">
        <v>31</v>
      </c>
      <c r="E490" s="75" t="s">
        <v>657</v>
      </c>
      <c r="F490" s="122">
        <f t="shared" si="14"/>
        <v>944</v>
      </c>
    </row>
    <row r="491" spans="1:6" ht="15" customHeight="1" x14ac:dyDescent="0.35">
      <c r="A491" s="3" t="s">
        <v>516</v>
      </c>
      <c r="B491" s="20" t="s">
        <v>634</v>
      </c>
      <c r="C491" s="32">
        <v>69</v>
      </c>
      <c r="D491" s="35" t="s">
        <v>31</v>
      </c>
      <c r="E491" s="75" t="s">
        <v>657</v>
      </c>
      <c r="F491" s="122">
        <f t="shared" si="14"/>
        <v>69</v>
      </c>
    </row>
    <row r="492" spans="1:6" ht="15" customHeight="1" x14ac:dyDescent="0.35">
      <c r="A492" s="3" t="s">
        <v>517</v>
      </c>
      <c r="B492" s="20" t="s">
        <v>634</v>
      </c>
      <c r="C492" s="32">
        <v>271</v>
      </c>
      <c r="D492" s="35" t="s">
        <v>31</v>
      </c>
      <c r="E492" s="75" t="s">
        <v>657</v>
      </c>
      <c r="F492" s="122">
        <f t="shared" si="14"/>
        <v>271</v>
      </c>
    </row>
    <row r="493" spans="1:6" ht="15" customHeight="1" x14ac:dyDescent="0.35">
      <c r="A493" s="3" t="s">
        <v>518</v>
      </c>
      <c r="B493" s="20" t="s">
        <v>634</v>
      </c>
      <c r="C493" s="32">
        <v>586</v>
      </c>
      <c r="D493" s="35" t="s">
        <v>31</v>
      </c>
      <c r="E493" s="75" t="s">
        <v>657</v>
      </c>
      <c r="F493" s="122">
        <f t="shared" si="14"/>
        <v>586</v>
      </c>
    </row>
    <row r="494" spans="1:6" ht="15" customHeight="1" x14ac:dyDescent="0.35">
      <c r="A494" s="3" t="s">
        <v>519</v>
      </c>
      <c r="B494" s="20" t="s">
        <v>634</v>
      </c>
      <c r="C494" s="32">
        <v>287</v>
      </c>
      <c r="D494" s="35" t="s">
        <v>31</v>
      </c>
      <c r="E494" s="75" t="s">
        <v>657</v>
      </c>
      <c r="F494" s="122">
        <f t="shared" si="14"/>
        <v>287</v>
      </c>
    </row>
    <row r="495" spans="1:6" ht="15" customHeight="1" x14ac:dyDescent="0.35">
      <c r="A495" s="3" t="s">
        <v>520</v>
      </c>
      <c r="B495" s="20" t="s">
        <v>634</v>
      </c>
      <c r="C495" s="32">
        <v>963</v>
      </c>
      <c r="D495" s="37" t="s">
        <v>643</v>
      </c>
      <c r="E495" s="75" t="s">
        <v>643</v>
      </c>
      <c r="F495" s="122">
        <f t="shared" si="14"/>
        <v>963</v>
      </c>
    </row>
    <row r="496" spans="1:6" ht="15" customHeight="1" x14ac:dyDescent="0.35">
      <c r="A496" s="3" t="s">
        <v>521</v>
      </c>
      <c r="B496" s="20" t="s">
        <v>634</v>
      </c>
      <c r="C496" s="32">
        <v>220</v>
      </c>
      <c r="D496" s="37" t="s">
        <v>643</v>
      </c>
      <c r="E496" s="75" t="s">
        <v>643</v>
      </c>
      <c r="F496" s="122">
        <f t="shared" si="14"/>
        <v>220</v>
      </c>
    </row>
    <row r="497" spans="1:6" ht="15" customHeight="1" x14ac:dyDescent="0.35">
      <c r="A497" s="3" t="s">
        <v>522</v>
      </c>
      <c r="B497" s="20" t="s">
        <v>634</v>
      </c>
      <c r="C497" s="32">
        <v>886</v>
      </c>
      <c r="D497" s="35" t="s">
        <v>31</v>
      </c>
      <c r="E497" s="75" t="s">
        <v>657</v>
      </c>
      <c r="F497" s="122">
        <f t="shared" si="14"/>
        <v>886</v>
      </c>
    </row>
    <row r="498" spans="1:6" ht="15" customHeight="1" x14ac:dyDescent="0.35">
      <c r="A498" s="3" t="s">
        <v>523</v>
      </c>
      <c r="B498" s="20" t="s">
        <v>634</v>
      </c>
      <c r="C498" s="32">
        <v>1430</v>
      </c>
      <c r="D498" s="35" t="s">
        <v>31</v>
      </c>
      <c r="E498" s="75" t="s">
        <v>657</v>
      </c>
      <c r="F498" s="122">
        <f t="shared" si="14"/>
        <v>1430</v>
      </c>
    </row>
    <row r="499" spans="1:6" ht="15" customHeight="1" x14ac:dyDescent="0.35">
      <c r="A499" s="3" t="s">
        <v>524</v>
      </c>
      <c r="B499" s="20" t="s">
        <v>634</v>
      </c>
      <c r="C499" s="32">
        <v>347</v>
      </c>
      <c r="D499" s="37" t="s">
        <v>643</v>
      </c>
      <c r="E499" s="75" t="s">
        <v>643</v>
      </c>
      <c r="F499" s="122">
        <f t="shared" si="14"/>
        <v>347</v>
      </c>
    </row>
    <row r="500" spans="1:6" ht="15" customHeight="1" x14ac:dyDescent="0.35">
      <c r="A500" s="3" t="s">
        <v>525</v>
      </c>
      <c r="B500" s="20" t="s">
        <v>634</v>
      </c>
      <c r="C500" s="32">
        <v>518</v>
      </c>
      <c r="D500" s="35" t="s">
        <v>31</v>
      </c>
      <c r="E500" s="75" t="s">
        <v>657</v>
      </c>
      <c r="F500" s="122">
        <f t="shared" si="14"/>
        <v>518</v>
      </c>
    </row>
    <row r="501" spans="1:6" ht="15" customHeight="1" x14ac:dyDescent="0.35">
      <c r="A501" s="3" t="s">
        <v>526</v>
      </c>
      <c r="B501" s="20" t="s">
        <v>634</v>
      </c>
      <c r="C501" s="32">
        <v>476</v>
      </c>
      <c r="D501" s="35" t="s">
        <v>31</v>
      </c>
      <c r="E501" s="75" t="s">
        <v>657</v>
      </c>
      <c r="F501" s="122">
        <f t="shared" si="14"/>
        <v>476</v>
      </c>
    </row>
    <row r="502" spans="1:6" ht="15" customHeight="1" x14ac:dyDescent="0.35">
      <c r="A502" s="3" t="s">
        <v>527</v>
      </c>
      <c r="B502" s="20" t="s">
        <v>634</v>
      </c>
      <c r="C502" s="32">
        <v>489</v>
      </c>
      <c r="D502" s="35" t="s">
        <v>31</v>
      </c>
      <c r="E502" s="75" t="s">
        <v>657</v>
      </c>
      <c r="F502" s="122">
        <f t="shared" si="14"/>
        <v>489</v>
      </c>
    </row>
    <row r="503" spans="1:6" ht="15" customHeight="1" x14ac:dyDescent="0.35">
      <c r="A503" s="3" t="s">
        <v>528</v>
      </c>
      <c r="B503" s="20" t="s">
        <v>634</v>
      </c>
      <c r="C503" s="32">
        <v>549</v>
      </c>
      <c r="D503" s="35" t="s">
        <v>31</v>
      </c>
      <c r="E503" s="75" t="s">
        <v>657</v>
      </c>
      <c r="F503" s="122">
        <f t="shared" si="14"/>
        <v>549</v>
      </c>
    </row>
    <row r="504" spans="1:6" ht="15" customHeight="1" x14ac:dyDescent="0.35">
      <c r="A504" s="3" t="s">
        <v>529</v>
      </c>
      <c r="B504" s="20" t="s">
        <v>634</v>
      </c>
      <c r="C504" s="32">
        <v>59</v>
      </c>
      <c r="D504" s="35" t="s">
        <v>31</v>
      </c>
      <c r="E504" s="75" t="s">
        <v>657</v>
      </c>
      <c r="F504" s="122">
        <f t="shared" si="14"/>
        <v>59</v>
      </c>
    </row>
    <row r="505" spans="1:6" ht="15" customHeight="1" x14ac:dyDescent="0.35">
      <c r="A505" s="3" t="s">
        <v>530</v>
      </c>
      <c r="B505" s="20" t="s">
        <v>634</v>
      </c>
      <c r="C505" s="32">
        <v>170</v>
      </c>
      <c r="D505" s="35" t="s">
        <v>31</v>
      </c>
      <c r="E505" s="75" t="s">
        <v>657</v>
      </c>
      <c r="F505" s="122">
        <f t="shared" si="14"/>
        <v>170</v>
      </c>
    </row>
    <row r="506" spans="1:6" ht="15" customHeight="1" x14ac:dyDescent="0.35">
      <c r="A506" s="3" t="s">
        <v>531</v>
      </c>
      <c r="B506" s="20" t="s">
        <v>634</v>
      </c>
      <c r="C506" s="32">
        <v>1815</v>
      </c>
      <c r="D506" s="35" t="s">
        <v>31</v>
      </c>
      <c r="E506" s="75" t="s">
        <v>657</v>
      </c>
      <c r="F506" s="122">
        <f t="shared" si="14"/>
        <v>1815</v>
      </c>
    </row>
    <row r="507" spans="1:6" ht="15" customHeight="1" x14ac:dyDescent="0.35">
      <c r="A507" s="3" t="s">
        <v>532</v>
      </c>
      <c r="B507" s="20" t="s">
        <v>634</v>
      </c>
      <c r="C507" s="32">
        <v>11</v>
      </c>
      <c r="D507" s="35" t="s">
        <v>31</v>
      </c>
      <c r="E507" s="75" t="s">
        <v>657</v>
      </c>
      <c r="F507" s="122">
        <f t="shared" si="14"/>
        <v>11</v>
      </c>
    </row>
    <row r="508" spans="1:6" ht="15" customHeight="1" x14ac:dyDescent="0.35">
      <c r="A508" s="3" t="s">
        <v>533</v>
      </c>
      <c r="B508" s="20" t="s">
        <v>634</v>
      </c>
      <c r="C508" s="32">
        <v>965</v>
      </c>
      <c r="D508" s="35" t="s">
        <v>31</v>
      </c>
      <c r="E508" s="75" t="s">
        <v>657</v>
      </c>
      <c r="F508" s="122">
        <f t="shared" si="14"/>
        <v>965</v>
      </c>
    </row>
    <row r="509" spans="1:6" ht="15" customHeight="1" x14ac:dyDescent="0.35">
      <c r="A509" s="3" t="s">
        <v>534</v>
      </c>
      <c r="B509" s="20" t="s">
        <v>634</v>
      </c>
      <c r="C509" s="32">
        <v>84</v>
      </c>
      <c r="D509" s="35" t="s">
        <v>31</v>
      </c>
      <c r="E509" s="75" t="s">
        <v>657</v>
      </c>
      <c r="F509" s="122">
        <f t="shared" si="14"/>
        <v>84</v>
      </c>
    </row>
    <row r="510" spans="1:6" ht="15" customHeight="1" x14ac:dyDescent="0.35">
      <c r="A510" s="3" t="s">
        <v>535</v>
      </c>
      <c r="B510" s="20" t="s">
        <v>634</v>
      </c>
      <c r="C510" s="32">
        <v>1650</v>
      </c>
      <c r="D510" s="35" t="s">
        <v>31</v>
      </c>
      <c r="E510" s="75" t="s">
        <v>657</v>
      </c>
      <c r="F510" s="122">
        <f t="shared" si="14"/>
        <v>1650</v>
      </c>
    </row>
    <row r="511" spans="1:6" ht="15" customHeight="1" x14ac:dyDescent="0.35">
      <c r="A511" s="3" t="s">
        <v>536</v>
      </c>
      <c r="B511" s="20" t="s">
        <v>634</v>
      </c>
      <c r="C511" s="32">
        <v>62</v>
      </c>
      <c r="D511" s="35" t="s">
        <v>31</v>
      </c>
      <c r="E511" s="75" t="s">
        <v>657</v>
      </c>
      <c r="F511" s="122">
        <f t="shared" si="14"/>
        <v>62</v>
      </c>
    </row>
    <row r="512" spans="1:6" ht="15" customHeight="1" x14ac:dyDescent="0.35">
      <c r="A512" s="3" t="s">
        <v>537</v>
      </c>
      <c r="B512" s="20" t="s">
        <v>634</v>
      </c>
      <c r="C512" s="32">
        <v>189</v>
      </c>
      <c r="D512" s="35" t="s">
        <v>31</v>
      </c>
      <c r="E512" s="75" t="s">
        <v>657</v>
      </c>
      <c r="F512" s="122">
        <f t="shared" si="14"/>
        <v>189</v>
      </c>
    </row>
    <row r="513" spans="1:6" ht="15" customHeight="1" x14ac:dyDescent="0.35">
      <c r="A513" s="3" t="s">
        <v>538</v>
      </c>
      <c r="B513" s="20" t="s">
        <v>634</v>
      </c>
      <c r="C513" s="32">
        <v>558</v>
      </c>
      <c r="D513" s="35" t="s">
        <v>31</v>
      </c>
      <c r="E513" s="75" t="s">
        <v>657</v>
      </c>
      <c r="F513" s="122">
        <f t="shared" si="14"/>
        <v>558</v>
      </c>
    </row>
    <row r="514" spans="1:6" ht="15" customHeight="1" x14ac:dyDescent="0.35">
      <c r="A514" s="3" t="s">
        <v>539</v>
      </c>
      <c r="B514" s="20" t="s">
        <v>634</v>
      </c>
      <c r="C514" s="32">
        <v>148</v>
      </c>
      <c r="D514" s="37" t="s">
        <v>643</v>
      </c>
      <c r="E514" s="75" t="s">
        <v>643</v>
      </c>
      <c r="F514" s="122">
        <f t="shared" si="14"/>
        <v>148</v>
      </c>
    </row>
    <row r="515" spans="1:6" ht="15" customHeight="1" x14ac:dyDescent="0.35">
      <c r="A515" s="3" t="s">
        <v>540</v>
      </c>
      <c r="B515" s="20" t="s">
        <v>634</v>
      </c>
      <c r="C515" s="32">
        <v>876</v>
      </c>
      <c r="D515" s="35" t="s">
        <v>31</v>
      </c>
      <c r="E515" s="75" t="s">
        <v>657</v>
      </c>
      <c r="F515" s="122">
        <f t="shared" si="14"/>
        <v>876</v>
      </c>
    </row>
    <row r="516" spans="1:6" ht="15" customHeight="1" x14ac:dyDescent="0.35">
      <c r="A516" s="3" t="s">
        <v>541</v>
      </c>
      <c r="B516" s="20" t="s">
        <v>634</v>
      </c>
      <c r="C516" s="32">
        <v>87</v>
      </c>
      <c r="D516" s="35" t="s">
        <v>31</v>
      </c>
      <c r="E516" s="75" t="s">
        <v>657</v>
      </c>
      <c r="F516" s="122">
        <f t="shared" si="14"/>
        <v>87</v>
      </c>
    </row>
    <row r="517" spans="1:6" ht="15" customHeight="1" x14ac:dyDescent="0.35">
      <c r="A517" s="3" t="s">
        <v>542</v>
      </c>
      <c r="B517" s="20" t="s">
        <v>634</v>
      </c>
      <c r="C517" s="32">
        <v>599</v>
      </c>
      <c r="D517" s="35" t="s">
        <v>31</v>
      </c>
      <c r="E517" s="75" t="s">
        <v>657</v>
      </c>
      <c r="F517" s="122">
        <f t="shared" si="14"/>
        <v>599</v>
      </c>
    </row>
    <row r="518" spans="1:6" ht="15" customHeight="1" x14ac:dyDescent="0.35">
      <c r="A518" s="3" t="s">
        <v>543</v>
      </c>
      <c r="B518" s="20" t="s">
        <v>634</v>
      </c>
      <c r="C518" s="32">
        <v>98</v>
      </c>
      <c r="D518" s="35" t="s">
        <v>31</v>
      </c>
      <c r="E518" s="75" t="s">
        <v>657</v>
      </c>
      <c r="F518" s="122">
        <f t="shared" si="14"/>
        <v>98</v>
      </c>
    </row>
    <row r="519" spans="1:6" ht="15" customHeight="1" x14ac:dyDescent="0.35">
      <c r="A519" s="3" t="s">
        <v>544</v>
      </c>
      <c r="B519" s="20" t="s">
        <v>634</v>
      </c>
      <c r="C519" s="32">
        <v>163</v>
      </c>
      <c r="D519" s="35" t="s">
        <v>31</v>
      </c>
      <c r="E519" s="75" t="s">
        <v>657</v>
      </c>
      <c r="F519" s="122">
        <f t="shared" si="14"/>
        <v>163</v>
      </c>
    </row>
    <row r="520" spans="1:6" ht="15" customHeight="1" x14ac:dyDescent="0.35">
      <c r="A520" s="3" t="s">
        <v>545</v>
      </c>
      <c r="B520" s="20" t="s">
        <v>634</v>
      </c>
      <c r="C520" s="32">
        <v>318</v>
      </c>
      <c r="D520" s="35" t="s">
        <v>31</v>
      </c>
      <c r="E520" s="75" t="s">
        <v>657</v>
      </c>
      <c r="F520" s="122">
        <f t="shared" si="14"/>
        <v>318</v>
      </c>
    </row>
    <row r="521" spans="1:6" ht="15" customHeight="1" x14ac:dyDescent="0.35">
      <c r="A521" s="3" t="s">
        <v>546</v>
      </c>
      <c r="B521" s="20" t="s">
        <v>634</v>
      </c>
      <c r="C521" s="32">
        <v>180</v>
      </c>
      <c r="D521" s="35" t="s">
        <v>31</v>
      </c>
      <c r="E521" s="75" t="s">
        <v>657</v>
      </c>
      <c r="F521" s="122">
        <f t="shared" si="14"/>
        <v>180</v>
      </c>
    </row>
    <row r="522" spans="1:6" ht="15" customHeight="1" x14ac:dyDescent="0.35">
      <c r="A522" s="3" t="s">
        <v>547</v>
      </c>
      <c r="B522" s="20" t="s">
        <v>634</v>
      </c>
      <c r="C522" s="32">
        <v>185</v>
      </c>
      <c r="D522" s="35" t="s">
        <v>31</v>
      </c>
      <c r="E522" s="75" t="s">
        <v>657</v>
      </c>
      <c r="F522" s="122">
        <f t="shared" si="14"/>
        <v>185</v>
      </c>
    </row>
    <row r="523" spans="1:6" ht="15" customHeight="1" x14ac:dyDescent="0.35">
      <c r="A523" s="3" t="s">
        <v>548</v>
      </c>
      <c r="B523" s="20" t="s">
        <v>634</v>
      </c>
      <c r="C523" s="32">
        <v>32</v>
      </c>
      <c r="D523" s="35" t="s">
        <v>31</v>
      </c>
      <c r="E523" s="75" t="s">
        <v>657</v>
      </c>
      <c r="F523" s="122">
        <f t="shared" si="14"/>
        <v>32</v>
      </c>
    </row>
    <row r="524" spans="1:6" ht="15" customHeight="1" x14ac:dyDescent="0.35">
      <c r="A524" s="3" t="s">
        <v>549</v>
      </c>
      <c r="B524" s="20" t="s">
        <v>634</v>
      </c>
      <c r="C524" s="32">
        <v>57</v>
      </c>
      <c r="D524" s="35" t="s">
        <v>31</v>
      </c>
      <c r="E524" s="75" t="s">
        <v>657</v>
      </c>
      <c r="F524" s="122">
        <f t="shared" si="14"/>
        <v>57</v>
      </c>
    </row>
    <row r="525" spans="1:6" ht="15" customHeight="1" x14ac:dyDescent="0.35">
      <c r="A525" s="3" t="s">
        <v>550</v>
      </c>
      <c r="B525" s="20" t="s">
        <v>634</v>
      </c>
      <c r="C525" s="32">
        <v>100</v>
      </c>
      <c r="D525" s="35" t="s">
        <v>31</v>
      </c>
      <c r="E525" s="75" t="s">
        <v>657</v>
      </c>
      <c r="F525" s="122">
        <f t="shared" si="14"/>
        <v>100</v>
      </c>
    </row>
    <row r="526" spans="1:6" ht="15" customHeight="1" x14ac:dyDescent="0.35">
      <c r="A526" s="3" t="s">
        <v>551</v>
      </c>
      <c r="B526" s="20" t="s">
        <v>634</v>
      </c>
      <c r="C526" s="36">
        <v>402</v>
      </c>
      <c r="D526" s="35" t="s">
        <v>31</v>
      </c>
      <c r="E526" s="75" t="s">
        <v>657</v>
      </c>
      <c r="F526" s="122">
        <f t="shared" si="14"/>
        <v>402</v>
      </c>
    </row>
    <row r="527" spans="1:6" ht="15" customHeight="1" x14ac:dyDescent="0.35">
      <c r="A527" s="3" t="s">
        <v>552</v>
      </c>
      <c r="B527" s="20" t="s">
        <v>634</v>
      </c>
      <c r="C527" s="67">
        <v>80</v>
      </c>
      <c r="D527" s="35" t="s">
        <v>31</v>
      </c>
      <c r="E527" s="75" t="s">
        <v>657</v>
      </c>
      <c r="F527" s="122">
        <f t="shared" si="14"/>
        <v>80</v>
      </c>
    </row>
    <row r="528" spans="1:6" ht="15" customHeight="1" x14ac:dyDescent="0.35">
      <c r="A528" s="3" t="s">
        <v>553</v>
      </c>
      <c r="B528" s="20" t="s">
        <v>634</v>
      </c>
      <c r="C528" s="36">
        <v>610</v>
      </c>
      <c r="D528" s="35" t="s">
        <v>31</v>
      </c>
      <c r="E528" s="75" t="s">
        <v>657</v>
      </c>
      <c r="F528" s="122">
        <f t="shared" si="14"/>
        <v>610</v>
      </c>
    </row>
    <row r="529" spans="1:6" ht="15" customHeight="1" x14ac:dyDescent="0.35">
      <c r="A529" s="3" t="s">
        <v>554</v>
      </c>
      <c r="B529" s="20" t="s">
        <v>634</v>
      </c>
      <c r="C529" s="32">
        <v>284</v>
      </c>
      <c r="D529" s="35" t="s">
        <v>31</v>
      </c>
      <c r="E529" s="75" t="s">
        <v>657</v>
      </c>
      <c r="F529" s="122">
        <f t="shared" si="14"/>
        <v>284</v>
      </c>
    </row>
    <row r="530" spans="1:6" ht="15" customHeight="1" x14ac:dyDescent="0.35">
      <c r="A530" s="3" t="s">
        <v>555</v>
      </c>
      <c r="B530" s="20" t="s">
        <v>634</v>
      </c>
      <c r="C530" s="36">
        <v>927</v>
      </c>
      <c r="D530" s="37" t="s">
        <v>643</v>
      </c>
      <c r="E530" s="75" t="s">
        <v>643</v>
      </c>
      <c r="F530" s="122">
        <f t="shared" si="14"/>
        <v>927</v>
      </c>
    </row>
    <row r="531" spans="1:6" ht="15" customHeight="1" x14ac:dyDescent="0.35">
      <c r="A531" s="3" t="s">
        <v>556</v>
      </c>
      <c r="B531" s="20" t="s">
        <v>634</v>
      </c>
      <c r="C531" s="32">
        <v>614</v>
      </c>
      <c r="D531" s="35" t="s">
        <v>31</v>
      </c>
      <c r="E531" s="75" t="s">
        <v>643</v>
      </c>
      <c r="F531" s="122">
        <f t="shared" si="14"/>
        <v>614</v>
      </c>
    </row>
    <row r="532" spans="1:6" ht="15" customHeight="1" x14ac:dyDescent="0.35">
      <c r="A532" s="3" t="s">
        <v>557</v>
      </c>
      <c r="B532" s="20" t="s">
        <v>634</v>
      </c>
      <c r="C532" s="32">
        <v>1218</v>
      </c>
      <c r="D532" s="35" t="s">
        <v>31</v>
      </c>
      <c r="E532" s="75" t="s">
        <v>657</v>
      </c>
      <c r="F532" s="122">
        <f t="shared" si="14"/>
        <v>1218</v>
      </c>
    </row>
    <row r="533" spans="1:6" ht="15" customHeight="1" x14ac:dyDescent="0.35">
      <c r="A533" s="3" t="s">
        <v>558</v>
      </c>
      <c r="B533" s="20" t="s">
        <v>634</v>
      </c>
      <c r="C533" s="32">
        <v>656</v>
      </c>
      <c r="D533" s="35" t="s">
        <v>31</v>
      </c>
      <c r="E533" s="75" t="s">
        <v>657</v>
      </c>
      <c r="F533" s="122">
        <f t="shared" si="14"/>
        <v>656</v>
      </c>
    </row>
    <row r="534" spans="1:6" ht="15" customHeight="1" x14ac:dyDescent="0.35">
      <c r="A534" s="3" t="s">
        <v>559</v>
      </c>
      <c r="B534" s="20" t="s">
        <v>634</v>
      </c>
      <c r="C534" s="32">
        <v>245</v>
      </c>
      <c r="D534" s="35" t="s">
        <v>31</v>
      </c>
      <c r="E534" s="75" t="s">
        <v>657</v>
      </c>
      <c r="F534" s="122">
        <f t="shared" si="14"/>
        <v>245</v>
      </c>
    </row>
    <row r="535" spans="1:6" ht="15" customHeight="1" x14ac:dyDescent="0.35">
      <c r="A535" s="3" t="s">
        <v>560</v>
      </c>
      <c r="B535" s="20" t="s">
        <v>634</v>
      </c>
      <c r="C535" s="36">
        <v>645</v>
      </c>
      <c r="D535" s="35" t="s">
        <v>31</v>
      </c>
      <c r="E535" s="75" t="s">
        <v>657</v>
      </c>
      <c r="F535" s="122">
        <f t="shared" si="14"/>
        <v>645</v>
      </c>
    </row>
    <row r="536" spans="1:6" ht="15" customHeight="1" x14ac:dyDescent="0.35">
      <c r="A536" s="3" t="s">
        <v>561</v>
      </c>
      <c r="B536" s="20" t="s">
        <v>634</v>
      </c>
      <c r="C536" s="32">
        <v>1654</v>
      </c>
      <c r="D536" s="35" t="s">
        <v>31</v>
      </c>
      <c r="E536" s="75" t="s">
        <v>657</v>
      </c>
      <c r="F536" s="122">
        <f t="shared" si="14"/>
        <v>1654</v>
      </c>
    </row>
    <row r="537" spans="1:6" ht="15" customHeight="1" x14ac:dyDescent="0.35">
      <c r="A537" s="3" t="s">
        <v>562</v>
      </c>
      <c r="B537" s="20" t="s">
        <v>634</v>
      </c>
      <c r="C537" s="32">
        <v>222</v>
      </c>
      <c r="D537" s="35" t="s">
        <v>31</v>
      </c>
      <c r="E537" s="75" t="s">
        <v>657</v>
      </c>
      <c r="F537" s="122">
        <f t="shared" si="14"/>
        <v>222</v>
      </c>
    </row>
    <row r="538" spans="1:6" ht="15" customHeight="1" x14ac:dyDescent="0.35">
      <c r="A538" s="3" t="s">
        <v>563</v>
      </c>
      <c r="B538" s="20" t="s">
        <v>634</v>
      </c>
      <c r="C538" s="36">
        <v>788</v>
      </c>
      <c r="D538" s="35" t="s">
        <v>31</v>
      </c>
      <c r="E538" s="75" t="s">
        <v>657</v>
      </c>
      <c r="F538" s="122">
        <f t="shared" si="14"/>
        <v>788</v>
      </c>
    </row>
    <row r="539" spans="1:6" ht="15" customHeight="1" x14ac:dyDescent="0.35">
      <c r="A539" s="3" t="s">
        <v>564</v>
      </c>
      <c r="B539" s="20" t="s">
        <v>634</v>
      </c>
      <c r="C539" s="32">
        <v>705</v>
      </c>
      <c r="D539" s="35" t="s">
        <v>31</v>
      </c>
      <c r="E539" s="75" t="s">
        <v>657</v>
      </c>
      <c r="F539" s="122">
        <f t="shared" si="14"/>
        <v>705</v>
      </c>
    </row>
    <row r="540" spans="1:6" ht="15" customHeight="1" x14ac:dyDescent="0.35">
      <c r="A540" s="3" t="s">
        <v>565</v>
      </c>
      <c r="B540" s="20" t="s">
        <v>634</v>
      </c>
      <c r="C540" s="32">
        <v>270</v>
      </c>
      <c r="D540" s="35" t="s">
        <v>31</v>
      </c>
      <c r="E540" s="75" t="s">
        <v>657</v>
      </c>
      <c r="F540" s="122">
        <f t="shared" si="14"/>
        <v>270</v>
      </c>
    </row>
    <row r="541" spans="1:6" ht="15" customHeight="1" x14ac:dyDescent="0.35">
      <c r="A541" s="3" t="s">
        <v>566</v>
      </c>
      <c r="B541" s="20" t="s">
        <v>634</v>
      </c>
      <c r="C541" s="32">
        <v>1933</v>
      </c>
      <c r="D541" s="35" t="s">
        <v>31</v>
      </c>
      <c r="E541" s="75" t="s">
        <v>657</v>
      </c>
      <c r="F541" s="122">
        <f t="shared" si="14"/>
        <v>1933</v>
      </c>
    </row>
    <row r="542" spans="1:6" ht="15" customHeight="1" x14ac:dyDescent="0.35">
      <c r="A542" s="3" t="s">
        <v>567</v>
      </c>
      <c r="B542" s="20" t="s">
        <v>634</v>
      </c>
      <c r="C542" s="32">
        <v>504</v>
      </c>
      <c r="D542" s="35" t="s">
        <v>31</v>
      </c>
      <c r="E542" s="75" t="s">
        <v>657</v>
      </c>
      <c r="F542" s="122">
        <f t="shared" si="14"/>
        <v>504</v>
      </c>
    </row>
    <row r="543" spans="1:6" ht="15" customHeight="1" x14ac:dyDescent="0.35">
      <c r="A543" s="3" t="s">
        <v>568</v>
      </c>
      <c r="B543" s="20" t="s">
        <v>634</v>
      </c>
      <c r="C543" s="32">
        <v>160</v>
      </c>
      <c r="D543" s="35" t="s">
        <v>31</v>
      </c>
      <c r="E543" s="75" t="s">
        <v>657</v>
      </c>
      <c r="F543" s="122">
        <f t="shared" si="14"/>
        <v>160</v>
      </c>
    </row>
    <row r="544" spans="1:6" ht="15" customHeight="1" x14ac:dyDescent="0.35">
      <c r="A544" s="3" t="s">
        <v>569</v>
      </c>
      <c r="B544" s="20" t="s">
        <v>634</v>
      </c>
      <c r="C544" s="32">
        <v>1526</v>
      </c>
      <c r="D544" s="35" t="s">
        <v>31</v>
      </c>
      <c r="E544" s="75" t="s">
        <v>657</v>
      </c>
      <c r="F544" s="122">
        <f t="shared" si="14"/>
        <v>1526</v>
      </c>
    </row>
    <row r="545" spans="1:6" ht="15" customHeight="1" x14ac:dyDescent="0.35">
      <c r="A545" s="3" t="s">
        <v>570</v>
      </c>
      <c r="B545" s="20" t="s">
        <v>634</v>
      </c>
      <c r="C545" s="32">
        <v>149</v>
      </c>
      <c r="D545" s="35" t="s">
        <v>31</v>
      </c>
      <c r="E545" s="75" t="s">
        <v>657</v>
      </c>
      <c r="F545" s="122">
        <f t="shared" si="14"/>
        <v>149</v>
      </c>
    </row>
    <row r="546" spans="1:6" ht="15" customHeight="1" x14ac:dyDescent="0.35">
      <c r="A546" s="3" t="s">
        <v>571</v>
      </c>
      <c r="B546" s="20" t="s">
        <v>634</v>
      </c>
      <c r="C546" s="32">
        <v>19</v>
      </c>
      <c r="D546" s="35" t="s">
        <v>31</v>
      </c>
      <c r="E546" s="75" t="s">
        <v>657</v>
      </c>
      <c r="F546" s="122">
        <f t="shared" si="14"/>
        <v>19</v>
      </c>
    </row>
    <row r="547" spans="1:6" ht="15" customHeight="1" x14ac:dyDescent="0.35">
      <c r="A547" s="3" t="s">
        <v>572</v>
      </c>
      <c r="B547" s="20" t="s">
        <v>634</v>
      </c>
      <c r="C547" s="32">
        <v>56</v>
      </c>
      <c r="D547" s="35" t="s">
        <v>31</v>
      </c>
      <c r="E547" s="75" t="s">
        <v>657</v>
      </c>
      <c r="F547" s="122">
        <f t="shared" si="14"/>
        <v>56</v>
      </c>
    </row>
    <row r="548" spans="1:6" ht="15" customHeight="1" x14ac:dyDescent="0.35">
      <c r="A548" s="3" t="s">
        <v>573</v>
      </c>
      <c r="B548" s="20" t="s">
        <v>634</v>
      </c>
      <c r="C548" s="32">
        <v>1530</v>
      </c>
      <c r="D548" s="35" t="s">
        <v>31</v>
      </c>
      <c r="E548" s="75" t="s">
        <v>657</v>
      </c>
      <c r="F548" s="122">
        <f t="shared" si="14"/>
        <v>1530</v>
      </c>
    </row>
    <row r="549" spans="1:6" ht="15" customHeight="1" x14ac:dyDescent="0.35">
      <c r="A549" s="3" t="s">
        <v>574</v>
      </c>
      <c r="B549" s="20" t="s">
        <v>634</v>
      </c>
      <c r="C549" s="32">
        <v>259</v>
      </c>
      <c r="D549" s="35" t="s">
        <v>31</v>
      </c>
      <c r="E549" s="75" t="s">
        <v>657</v>
      </c>
      <c r="F549" s="122">
        <f t="shared" ref="F549:F550" si="15">C549</f>
        <v>259</v>
      </c>
    </row>
    <row r="550" spans="1:6" ht="15" customHeight="1" x14ac:dyDescent="0.35">
      <c r="A550" s="3" t="s">
        <v>575</v>
      </c>
      <c r="B550" s="20" t="s">
        <v>634</v>
      </c>
      <c r="C550" s="32">
        <v>140</v>
      </c>
      <c r="D550" s="35" t="s">
        <v>31</v>
      </c>
      <c r="E550" s="75" t="s">
        <v>657</v>
      </c>
      <c r="F550" s="122">
        <f t="shared" si="15"/>
        <v>140</v>
      </c>
    </row>
    <row r="551" spans="1:6" ht="15" customHeight="1" x14ac:dyDescent="0.35">
      <c r="A551" s="3" t="s">
        <v>576</v>
      </c>
      <c r="B551" s="19" t="s">
        <v>635</v>
      </c>
      <c r="C551" s="32">
        <v>281</v>
      </c>
      <c r="D551" s="35" t="s">
        <v>31</v>
      </c>
      <c r="E551" s="35" t="s">
        <v>31</v>
      </c>
      <c r="F551" s="122">
        <v>62</v>
      </c>
    </row>
    <row r="552" spans="1:6" ht="15" customHeight="1" x14ac:dyDescent="0.35">
      <c r="A552" s="3" t="s">
        <v>577</v>
      </c>
      <c r="B552" s="19" t="s">
        <v>635</v>
      </c>
      <c r="C552" s="32">
        <v>70</v>
      </c>
      <c r="D552" s="33" t="s">
        <v>19</v>
      </c>
      <c r="E552" s="33" t="s">
        <v>19</v>
      </c>
      <c r="F552" s="74"/>
    </row>
    <row r="553" spans="1:6" ht="15" customHeight="1" x14ac:dyDescent="0.35">
      <c r="A553" s="3" t="s">
        <v>578</v>
      </c>
      <c r="B553" s="19" t="s">
        <v>635</v>
      </c>
      <c r="C553" s="32">
        <v>133</v>
      </c>
      <c r="D553" s="33" t="s">
        <v>19</v>
      </c>
      <c r="E553" s="135" t="s">
        <v>31</v>
      </c>
      <c r="F553" s="122">
        <v>0</v>
      </c>
    </row>
    <row r="554" spans="1:6" ht="15" customHeight="1" x14ac:dyDescent="0.35">
      <c r="A554" s="3" t="s">
        <v>579</v>
      </c>
      <c r="B554" s="19" t="s">
        <v>635</v>
      </c>
      <c r="C554" s="32">
        <v>12</v>
      </c>
      <c r="D554" s="33" t="s">
        <v>19</v>
      </c>
      <c r="E554" s="33" t="s">
        <v>19</v>
      </c>
      <c r="F554" s="122">
        <v>0</v>
      </c>
    </row>
    <row r="555" spans="1:6" ht="15" customHeight="1" x14ac:dyDescent="0.35">
      <c r="A555" s="3" t="s">
        <v>580</v>
      </c>
      <c r="B555" s="19" t="s">
        <v>635</v>
      </c>
      <c r="C555" s="32">
        <v>17</v>
      </c>
      <c r="D555" s="33" t="s">
        <v>19</v>
      </c>
      <c r="E555" s="33" t="s">
        <v>19</v>
      </c>
      <c r="F555" s="122">
        <v>0</v>
      </c>
    </row>
    <row r="556" spans="1:6" ht="15" customHeight="1" x14ac:dyDescent="0.35">
      <c r="A556" s="3" t="s">
        <v>581</v>
      </c>
      <c r="B556" s="19" t="s">
        <v>635</v>
      </c>
      <c r="C556" s="32">
        <v>16</v>
      </c>
      <c r="D556" s="33" t="s">
        <v>19</v>
      </c>
      <c r="E556" s="33" t="s">
        <v>19</v>
      </c>
      <c r="F556" s="122">
        <v>0</v>
      </c>
    </row>
    <row r="557" spans="1:6" ht="15" customHeight="1" x14ac:dyDescent="0.35">
      <c r="A557" s="3" t="s">
        <v>582</v>
      </c>
      <c r="B557" s="19" t="s">
        <v>635</v>
      </c>
      <c r="C557" s="32">
        <v>12</v>
      </c>
      <c r="D557" s="33" t="s">
        <v>19</v>
      </c>
      <c r="E557" s="33" t="s">
        <v>19</v>
      </c>
      <c r="F557" s="122">
        <v>0</v>
      </c>
    </row>
    <row r="558" spans="1:6" ht="15" customHeight="1" x14ac:dyDescent="0.35">
      <c r="A558" s="3" t="s">
        <v>583</v>
      </c>
      <c r="B558" s="19" t="s">
        <v>635</v>
      </c>
      <c r="C558" s="32">
        <v>11</v>
      </c>
      <c r="D558" s="33" t="s">
        <v>19</v>
      </c>
      <c r="E558" s="33" t="s">
        <v>19</v>
      </c>
      <c r="F558" s="122">
        <v>0</v>
      </c>
    </row>
    <row r="559" spans="1:6" ht="15" customHeight="1" x14ac:dyDescent="0.35">
      <c r="A559" s="3" t="s">
        <v>584</v>
      </c>
      <c r="B559" s="19" t="s">
        <v>635</v>
      </c>
      <c r="C559" s="32">
        <v>17</v>
      </c>
      <c r="D559" s="33" t="s">
        <v>19</v>
      </c>
      <c r="E559" s="33" t="s">
        <v>19</v>
      </c>
      <c r="F559" s="122">
        <v>0</v>
      </c>
    </row>
    <row r="560" spans="1:6" ht="15" customHeight="1" x14ac:dyDescent="0.35">
      <c r="A560" s="3" t="s">
        <v>585</v>
      </c>
      <c r="B560" s="19" t="s">
        <v>635</v>
      </c>
      <c r="C560" s="32">
        <v>21</v>
      </c>
      <c r="D560" s="33" t="s">
        <v>19</v>
      </c>
      <c r="E560" s="135" t="s">
        <v>31</v>
      </c>
      <c r="F560" s="122">
        <v>0</v>
      </c>
    </row>
    <row r="561" spans="1:6" ht="15" customHeight="1" x14ac:dyDescent="0.35">
      <c r="A561" s="3" t="s">
        <v>586</v>
      </c>
      <c r="B561" s="19" t="s">
        <v>635</v>
      </c>
      <c r="C561" s="32">
        <v>136</v>
      </c>
      <c r="D561" s="33" t="s">
        <v>19</v>
      </c>
      <c r="E561" s="33" t="s">
        <v>19</v>
      </c>
      <c r="F561" s="125">
        <v>0</v>
      </c>
    </row>
    <row r="562" spans="1:6" ht="15" customHeight="1" x14ac:dyDescent="0.35">
      <c r="A562" s="3" t="s">
        <v>587</v>
      </c>
      <c r="B562" s="19" t="s">
        <v>635</v>
      </c>
      <c r="C562" s="32">
        <v>6</v>
      </c>
      <c r="D562" s="33" t="s">
        <v>19</v>
      </c>
      <c r="E562" s="33" t="s">
        <v>19</v>
      </c>
      <c r="F562" s="125">
        <v>0</v>
      </c>
    </row>
    <row r="563" spans="1:6" ht="15" customHeight="1" x14ac:dyDescent="0.35">
      <c r="A563" s="3" t="s">
        <v>588</v>
      </c>
      <c r="B563" s="19" t="s">
        <v>635</v>
      </c>
      <c r="C563" s="32">
        <v>25</v>
      </c>
      <c r="D563" s="33" t="s">
        <v>19</v>
      </c>
      <c r="E563" s="33" t="s">
        <v>19</v>
      </c>
      <c r="F563" s="125">
        <v>12</v>
      </c>
    </row>
    <row r="564" spans="1:6" ht="15" customHeight="1" x14ac:dyDescent="0.35">
      <c r="A564" s="3" t="s">
        <v>589</v>
      </c>
      <c r="B564" s="19" t="s">
        <v>635</v>
      </c>
      <c r="C564" s="32">
        <v>72</v>
      </c>
      <c r="D564" s="33" t="s">
        <v>19</v>
      </c>
      <c r="E564" s="33" t="s">
        <v>19</v>
      </c>
      <c r="F564" s="125">
        <v>1</v>
      </c>
    </row>
    <row r="565" spans="1:6" ht="15" customHeight="1" x14ac:dyDescent="0.35">
      <c r="A565" s="3" t="s">
        <v>590</v>
      </c>
      <c r="B565" s="19" t="s">
        <v>635</v>
      </c>
      <c r="C565" s="32">
        <v>41</v>
      </c>
      <c r="D565" s="33" t="s">
        <v>19</v>
      </c>
      <c r="E565" s="33" t="s">
        <v>19</v>
      </c>
      <c r="F565" s="125">
        <v>21</v>
      </c>
    </row>
    <row r="566" spans="1:6" ht="15" customHeight="1" x14ac:dyDescent="0.35">
      <c r="A566" s="3" t="s">
        <v>591</v>
      </c>
      <c r="B566" s="19" t="s">
        <v>635</v>
      </c>
      <c r="C566" s="32">
        <v>141</v>
      </c>
      <c r="D566" s="33" t="s">
        <v>19</v>
      </c>
      <c r="E566" s="135" t="s">
        <v>31</v>
      </c>
      <c r="F566" s="122">
        <v>0</v>
      </c>
    </row>
    <row r="567" spans="1:6" ht="15" customHeight="1" x14ac:dyDescent="0.35">
      <c r="A567" s="3" t="s">
        <v>592</v>
      </c>
      <c r="B567" s="19" t="s">
        <v>635</v>
      </c>
      <c r="C567" s="32">
        <v>11</v>
      </c>
      <c r="D567" s="33" t="s">
        <v>19</v>
      </c>
      <c r="E567" s="33" t="s">
        <v>19</v>
      </c>
      <c r="F567" s="122">
        <v>0</v>
      </c>
    </row>
    <row r="568" spans="1:6" ht="15" customHeight="1" x14ac:dyDescent="0.35">
      <c r="A568" s="3" t="s">
        <v>593</v>
      </c>
      <c r="B568" s="19" t="s">
        <v>635</v>
      </c>
      <c r="C568" s="32">
        <v>42</v>
      </c>
      <c r="D568" s="33" t="s">
        <v>19</v>
      </c>
      <c r="E568" s="33" t="s">
        <v>19</v>
      </c>
      <c r="F568" s="122">
        <v>0</v>
      </c>
    </row>
    <row r="569" spans="1:6" ht="15" customHeight="1" x14ac:dyDescent="0.35">
      <c r="A569" s="3" t="s">
        <v>594</v>
      </c>
      <c r="B569" s="19" t="s">
        <v>635</v>
      </c>
      <c r="C569" s="32">
        <v>18</v>
      </c>
      <c r="D569" s="33" t="s">
        <v>19</v>
      </c>
      <c r="E569" s="33" t="s">
        <v>19</v>
      </c>
      <c r="F569" s="122">
        <v>0</v>
      </c>
    </row>
    <row r="570" spans="1:6" ht="15" customHeight="1" x14ac:dyDescent="0.35">
      <c r="A570" s="3" t="s">
        <v>595</v>
      </c>
      <c r="B570" s="19" t="s">
        <v>635</v>
      </c>
      <c r="C570" s="32">
        <v>29</v>
      </c>
      <c r="D570" s="33" t="s">
        <v>19</v>
      </c>
      <c r="E570" s="33" t="s">
        <v>19</v>
      </c>
      <c r="F570" s="122">
        <v>0</v>
      </c>
    </row>
    <row r="571" spans="1:6" ht="15" customHeight="1" x14ac:dyDescent="0.35">
      <c r="A571" s="3" t="s">
        <v>596</v>
      </c>
      <c r="B571" s="19" t="s">
        <v>635</v>
      </c>
      <c r="C571" s="32">
        <v>15</v>
      </c>
      <c r="D571" s="33" t="s">
        <v>19</v>
      </c>
      <c r="E571" s="33" t="s">
        <v>19</v>
      </c>
      <c r="F571" s="122">
        <v>0</v>
      </c>
    </row>
    <row r="572" spans="1:6" ht="15" customHeight="1" x14ac:dyDescent="0.35">
      <c r="A572" s="3" t="s">
        <v>597</v>
      </c>
      <c r="B572" s="19" t="s">
        <v>635</v>
      </c>
      <c r="C572" s="32">
        <v>13</v>
      </c>
      <c r="D572" s="33" t="s">
        <v>19</v>
      </c>
      <c r="E572" s="135" t="s">
        <v>31</v>
      </c>
      <c r="F572" s="122">
        <v>0</v>
      </c>
    </row>
    <row r="573" spans="1:6" ht="15" customHeight="1" x14ac:dyDescent="0.35">
      <c r="A573" s="3" t="s">
        <v>598</v>
      </c>
      <c r="B573" s="19" t="s">
        <v>635</v>
      </c>
      <c r="C573" s="32">
        <v>319</v>
      </c>
      <c r="D573" s="75" t="s">
        <v>643</v>
      </c>
      <c r="E573" s="75" t="s">
        <v>643</v>
      </c>
      <c r="F573" s="122">
        <f>C573</f>
        <v>319</v>
      </c>
    </row>
    <row r="574" spans="1:6" ht="15" customHeight="1" x14ac:dyDescent="0.35">
      <c r="A574" s="3" t="s">
        <v>599</v>
      </c>
      <c r="B574" s="19" t="s">
        <v>635</v>
      </c>
      <c r="C574" s="32">
        <v>36</v>
      </c>
      <c r="D574" s="35" t="s">
        <v>31</v>
      </c>
      <c r="E574" s="35" t="s">
        <v>31</v>
      </c>
      <c r="F574" s="122">
        <v>0</v>
      </c>
    </row>
    <row r="575" spans="1:6" ht="15" customHeight="1" x14ac:dyDescent="0.35">
      <c r="A575" s="3" t="s">
        <v>600</v>
      </c>
      <c r="B575" s="19" t="s">
        <v>635</v>
      </c>
      <c r="C575" s="32">
        <v>152</v>
      </c>
      <c r="D575" s="75" t="s">
        <v>643</v>
      </c>
      <c r="E575" s="75" t="s">
        <v>643</v>
      </c>
      <c r="F575" s="122">
        <f>C575</f>
        <v>152</v>
      </c>
    </row>
    <row r="576" spans="1:6" ht="15" customHeight="1" x14ac:dyDescent="0.35">
      <c r="A576" s="3" t="s">
        <v>601</v>
      </c>
      <c r="B576" s="19" t="s">
        <v>635</v>
      </c>
      <c r="C576" s="32">
        <v>20</v>
      </c>
      <c r="D576" s="35" t="s">
        <v>31</v>
      </c>
      <c r="E576" s="35" t="s">
        <v>31</v>
      </c>
      <c r="F576" s="122">
        <v>0</v>
      </c>
    </row>
    <row r="577" spans="1:6" ht="15" customHeight="1" x14ac:dyDescent="0.35">
      <c r="A577" s="3" t="s">
        <v>602</v>
      </c>
      <c r="B577" s="19" t="s">
        <v>635</v>
      </c>
      <c r="C577" s="32">
        <v>80</v>
      </c>
      <c r="D577" s="35" t="s">
        <v>31</v>
      </c>
      <c r="E577" s="35" t="s">
        <v>31</v>
      </c>
      <c r="F577" s="122">
        <v>0</v>
      </c>
    </row>
    <row r="578" spans="1:6" ht="15" customHeight="1" x14ac:dyDescent="0.35">
      <c r="A578" s="3" t="s">
        <v>603</v>
      </c>
      <c r="B578" s="19" t="s">
        <v>635</v>
      </c>
      <c r="C578" s="32">
        <v>111</v>
      </c>
      <c r="D578" s="33" t="s">
        <v>19</v>
      </c>
      <c r="E578" s="33" t="s">
        <v>19</v>
      </c>
      <c r="F578" s="122">
        <v>0</v>
      </c>
    </row>
    <row r="579" spans="1:6" ht="15" customHeight="1" x14ac:dyDescent="0.35">
      <c r="A579" s="3" t="s">
        <v>604</v>
      </c>
      <c r="B579" s="19" t="s">
        <v>635</v>
      </c>
      <c r="C579" s="32">
        <v>23</v>
      </c>
      <c r="D579" s="33" t="s">
        <v>19</v>
      </c>
      <c r="E579" s="33" t="s">
        <v>19</v>
      </c>
      <c r="F579" s="122">
        <v>0</v>
      </c>
    </row>
    <row r="580" spans="1:6" ht="15" customHeight="1" x14ac:dyDescent="0.35">
      <c r="A580" s="3" t="s">
        <v>605</v>
      </c>
      <c r="B580" s="19" t="s">
        <v>635</v>
      </c>
      <c r="C580" s="32">
        <v>27</v>
      </c>
      <c r="D580" s="33" t="s">
        <v>19</v>
      </c>
      <c r="E580" s="33" t="s">
        <v>19</v>
      </c>
      <c r="F580" s="122">
        <v>0</v>
      </c>
    </row>
    <row r="581" spans="1:6" ht="15" customHeight="1" x14ac:dyDescent="0.35">
      <c r="A581" s="3" t="s">
        <v>606</v>
      </c>
      <c r="B581" s="19" t="s">
        <v>635</v>
      </c>
      <c r="C581" s="32">
        <v>6</v>
      </c>
      <c r="D581" s="33" t="s">
        <v>19</v>
      </c>
      <c r="E581" s="33" t="s">
        <v>19</v>
      </c>
      <c r="F581" s="122">
        <v>0</v>
      </c>
    </row>
    <row r="582" spans="1:6" ht="15" customHeight="1" x14ac:dyDescent="0.35">
      <c r="A582" s="3" t="s">
        <v>607</v>
      </c>
      <c r="B582" s="19" t="s">
        <v>635</v>
      </c>
      <c r="C582" s="32">
        <v>28</v>
      </c>
      <c r="D582" s="33" t="s">
        <v>19</v>
      </c>
      <c r="E582" s="33" t="s">
        <v>19</v>
      </c>
      <c r="F582" s="122">
        <v>0</v>
      </c>
    </row>
    <row r="583" spans="1:6" ht="15" customHeight="1" x14ac:dyDescent="0.35">
      <c r="A583" s="3" t="s">
        <v>608</v>
      </c>
      <c r="B583" s="19" t="s">
        <v>635</v>
      </c>
      <c r="C583" s="32">
        <v>53</v>
      </c>
      <c r="D583" s="33" t="s">
        <v>19</v>
      </c>
      <c r="E583" s="33" t="s">
        <v>19</v>
      </c>
      <c r="F583" s="122">
        <v>0</v>
      </c>
    </row>
    <row r="584" spans="1:6" ht="15" customHeight="1" x14ac:dyDescent="0.35">
      <c r="A584" s="3" t="s">
        <v>609</v>
      </c>
      <c r="B584" s="19" t="s">
        <v>635</v>
      </c>
      <c r="C584" s="36">
        <v>12</v>
      </c>
      <c r="D584" s="33" t="s">
        <v>19</v>
      </c>
      <c r="E584" s="33" t="s">
        <v>19</v>
      </c>
      <c r="F584" s="122">
        <v>0</v>
      </c>
    </row>
    <row r="585" spans="1:6" ht="15" customHeight="1" x14ac:dyDescent="0.35">
      <c r="A585" s="3" t="s">
        <v>610</v>
      </c>
      <c r="B585" s="19" t="s">
        <v>635</v>
      </c>
      <c r="C585" s="32">
        <v>9</v>
      </c>
      <c r="D585" s="33" t="s">
        <v>19</v>
      </c>
      <c r="E585" s="33" t="s">
        <v>19</v>
      </c>
      <c r="F585" s="122">
        <v>0</v>
      </c>
    </row>
    <row r="586" spans="1:6" ht="15" customHeight="1" x14ac:dyDescent="0.35">
      <c r="A586" s="3" t="s">
        <v>611</v>
      </c>
      <c r="B586" s="19" t="s">
        <v>635</v>
      </c>
      <c r="C586" s="32">
        <v>9</v>
      </c>
      <c r="D586" s="33" t="s">
        <v>19</v>
      </c>
      <c r="E586" s="33" t="s">
        <v>19</v>
      </c>
      <c r="F586" s="122">
        <v>0</v>
      </c>
    </row>
    <row r="587" spans="1:6" ht="15" customHeight="1" x14ac:dyDescent="0.35">
      <c r="A587" s="3" t="s">
        <v>612</v>
      </c>
      <c r="B587" s="19" t="s">
        <v>635</v>
      </c>
      <c r="C587" s="32">
        <v>64</v>
      </c>
      <c r="D587" s="33" t="s">
        <v>19</v>
      </c>
      <c r="E587" s="33" t="s">
        <v>19</v>
      </c>
      <c r="F587" s="126">
        <v>0</v>
      </c>
    </row>
    <row r="588" spans="1:6" ht="15" customHeight="1" x14ac:dyDescent="0.35">
      <c r="A588" s="3" t="s">
        <v>613</v>
      </c>
      <c r="B588" s="19" t="s">
        <v>635</v>
      </c>
      <c r="C588" s="32">
        <v>135</v>
      </c>
      <c r="D588" s="33" t="s">
        <v>19</v>
      </c>
      <c r="E588" s="33" t="s">
        <v>19</v>
      </c>
      <c r="F588" s="122">
        <v>0</v>
      </c>
    </row>
    <row r="589" spans="1:6" ht="15" customHeight="1" x14ac:dyDescent="0.35">
      <c r="A589" s="3" t="s">
        <v>614</v>
      </c>
      <c r="B589" s="19" t="s">
        <v>635</v>
      </c>
      <c r="C589" s="32">
        <v>14</v>
      </c>
      <c r="D589" s="33" t="s">
        <v>19</v>
      </c>
      <c r="E589" s="33" t="s">
        <v>19</v>
      </c>
      <c r="F589" s="122">
        <v>0</v>
      </c>
    </row>
    <row r="590" spans="1:6" ht="15" customHeight="1" x14ac:dyDescent="0.35">
      <c r="A590" s="3" t="s">
        <v>615</v>
      </c>
      <c r="B590" s="19" t="s">
        <v>635</v>
      </c>
      <c r="C590" s="32">
        <v>37</v>
      </c>
      <c r="D590" s="33" t="s">
        <v>19</v>
      </c>
      <c r="E590" s="33" t="s">
        <v>19</v>
      </c>
      <c r="F590" s="122">
        <v>0</v>
      </c>
    </row>
    <row r="591" spans="1:6" ht="15" customHeight="1" x14ac:dyDescent="0.35">
      <c r="A591" s="3" t="s">
        <v>616</v>
      </c>
      <c r="B591" s="20" t="s">
        <v>634</v>
      </c>
      <c r="C591" s="32">
        <v>60</v>
      </c>
      <c r="D591" s="35" t="s">
        <v>31</v>
      </c>
      <c r="E591" s="75" t="s">
        <v>657</v>
      </c>
      <c r="F591" s="122">
        <f t="shared" ref="F591:F592" si="16">C591</f>
        <v>60</v>
      </c>
    </row>
    <row r="592" spans="1:6" ht="15" customHeight="1" x14ac:dyDescent="0.35">
      <c r="A592" s="6" t="s">
        <v>617</v>
      </c>
      <c r="B592" s="20" t="s">
        <v>634</v>
      </c>
      <c r="C592" s="32">
        <v>70</v>
      </c>
      <c r="D592" s="35" t="s">
        <v>31</v>
      </c>
      <c r="E592" s="75" t="s">
        <v>657</v>
      </c>
      <c r="F592" s="122">
        <f t="shared" si="16"/>
        <v>70</v>
      </c>
    </row>
    <row r="593" spans="1:6" ht="15" customHeight="1" x14ac:dyDescent="0.3">
      <c r="A593" s="351" t="s">
        <v>618</v>
      </c>
      <c r="B593" s="352"/>
      <c r="C593" s="54">
        <f>SUBTOTAL(9,C2:C592)</f>
        <v>97403</v>
      </c>
      <c r="D593" s="68">
        <f t="shared" ref="D593:F593" si="17">SUBTOTAL(9,D2:D592)</f>
        <v>0</v>
      </c>
      <c r="E593" s="68">
        <f t="shared" ref="E593" si="18">SUBTOTAL(9,E2:E592)</f>
        <v>0</v>
      </c>
      <c r="F593" s="54">
        <f t="shared" si="17"/>
        <v>69004</v>
      </c>
    </row>
    <row r="594" spans="1:6" ht="15" customHeight="1" x14ac:dyDescent="0.3">
      <c r="A594" s="338" t="s">
        <v>630</v>
      </c>
      <c r="B594" s="22"/>
      <c r="C594" s="9" t="s">
        <v>619</v>
      </c>
      <c r="D594" s="69">
        <f>COUNTIF(D2:D592,"galben")</f>
        <v>275</v>
      </c>
      <c r="E594" s="69">
        <f>COUNTIF(E2:E592,"galben")</f>
        <v>164</v>
      </c>
      <c r="F594" s="130"/>
    </row>
    <row r="595" spans="1:6" ht="15" customHeight="1" x14ac:dyDescent="0.3">
      <c r="A595" s="339"/>
      <c r="B595" s="23"/>
      <c r="C595" s="10" t="s">
        <v>620</v>
      </c>
      <c r="D595" s="69">
        <f>COUNTIF(D2:D592,"verde")</f>
        <v>266</v>
      </c>
      <c r="E595" s="69">
        <f>COUNTIF(E2:E592,"verde")</f>
        <v>243</v>
      </c>
      <c r="F595" s="130"/>
    </row>
    <row r="596" spans="1:6" ht="15" customHeight="1" x14ac:dyDescent="0.3">
      <c r="A596" s="339"/>
      <c r="B596" s="23"/>
      <c r="C596" s="76" t="s">
        <v>643</v>
      </c>
      <c r="D596" s="69">
        <f>COUNTIF(D2:D592,"roșu Covid")</f>
        <v>24</v>
      </c>
      <c r="E596" s="69">
        <f>COUNTIF(E2:E592,"roșu Covid")</f>
        <v>26</v>
      </c>
      <c r="F596" s="130"/>
    </row>
    <row r="597" spans="1:6" ht="15" customHeight="1" x14ac:dyDescent="0.3">
      <c r="A597" s="339"/>
      <c r="B597" s="23"/>
      <c r="C597" s="76" t="s">
        <v>644</v>
      </c>
      <c r="D597" s="69">
        <f>COUNTIF(D2:D592,"roșu incidență")</f>
        <v>25</v>
      </c>
      <c r="E597" s="69">
        <f>COUNTIF(E2:E592,"roșu incidență")</f>
        <v>157</v>
      </c>
      <c r="F597" s="130"/>
    </row>
    <row r="598" spans="1:6" ht="15" customHeight="1" x14ac:dyDescent="0.3">
      <c r="A598" s="340"/>
      <c r="B598" s="23"/>
      <c r="C598" s="76" t="s">
        <v>645</v>
      </c>
      <c r="D598" s="69">
        <f>COUNTIF(D2:D592,"roșu infrastructură")</f>
        <v>1</v>
      </c>
      <c r="E598" s="69">
        <f>COUNTIF(E2:E592,"roșu infrastructură")</f>
        <v>1</v>
      </c>
      <c r="F598" s="130"/>
    </row>
    <row r="599" spans="1:6" ht="15" customHeight="1" x14ac:dyDescent="0.3">
      <c r="A599" s="14" t="s">
        <v>622</v>
      </c>
      <c r="B599" s="24"/>
      <c r="C599" s="104">
        <v>50693</v>
      </c>
      <c r="D599" s="105">
        <v>0</v>
      </c>
      <c r="E599" s="105">
        <v>0</v>
      </c>
      <c r="F599" s="104">
        <v>23502</v>
      </c>
    </row>
    <row r="600" spans="1:6" ht="15" customHeight="1" x14ac:dyDescent="0.3">
      <c r="A600" s="14" t="s">
        <v>622</v>
      </c>
      <c r="B600" s="24"/>
      <c r="C600" s="9" t="s">
        <v>619</v>
      </c>
      <c r="D600" s="69">
        <v>111</v>
      </c>
      <c r="E600" s="69">
        <v>111</v>
      </c>
      <c r="F600" s="130"/>
    </row>
    <row r="601" spans="1:6" ht="15" customHeight="1" x14ac:dyDescent="0.3">
      <c r="A601" s="14" t="s">
        <v>622</v>
      </c>
      <c r="B601" s="24"/>
      <c r="C601" s="10" t="s">
        <v>620</v>
      </c>
      <c r="D601" s="69">
        <v>0</v>
      </c>
      <c r="E601" s="69">
        <v>0</v>
      </c>
      <c r="F601" s="130"/>
    </row>
    <row r="602" spans="1:6" ht="15" customHeight="1" x14ac:dyDescent="0.3">
      <c r="A602" s="14" t="s">
        <v>622</v>
      </c>
      <c r="B602" s="24"/>
      <c r="C602" s="76" t="s">
        <v>643</v>
      </c>
      <c r="D602" s="69">
        <v>9</v>
      </c>
      <c r="E602" s="69">
        <v>9</v>
      </c>
      <c r="F602" s="130"/>
    </row>
    <row r="603" spans="1:6" ht="15" customHeight="1" x14ac:dyDescent="0.3">
      <c r="A603" s="14" t="s">
        <v>622</v>
      </c>
      <c r="B603" s="24"/>
      <c r="C603" s="76" t="s">
        <v>644</v>
      </c>
      <c r="D603" s="69">
        <f>COUNTIF(D434:D594,"roșu")</f>
        <v>0</v>
      </c>
      <c r="E603" s="69">
        <f>COUNTIF(E434:E594,"roșu")</f>
        <v>0</v>
      </c>
      <c r="F603" s="130"/>
    </row>
    <row r="604" spans="1:6" ht="15" customHeight="1" x14ac:dyDescent="0.3">
      <c r="A604" s="14" t="s">
        <v>622</v>
      </c>
      <c r="B604" s="24"/>
      <c r="C604" s="76" t="s">
        <v>645</v>
      </c>
      <c r="D604" s="69">
        <v>1</v>
      </c>
      <c r="E604" s="69">
        <v>1</v>
      </c>
      <c r="F604" s="130"/>
    </row>
    <row r="605" spans="1:6" ht="15" customHeight="1" x14ac:dyDescent="0.35">
      <c r="A605" s="12" t="s">
        <v>623</v>
      </c>
      <c r="B605" s="25"/>
      <c r="C605" s="132">
        <v>752</v>
      </c>
      <c r="D605" s="133">
        <v>0</v>
      </c>
      <c r="E605" s="133">
        <v>0</v>
      </c>
      <c r="F605" s="132">
        <v>650</v>
      </c>
    </row>
    <row r="606" spans="1:6" ht="15" customHeight="1" x14ac:dyDescent="0.35">
      <c r="A606" s="12" t="s">
        <v>623</v>
      </c>
      <c r="B606" s="25"/>
      <c r="C606" s="9" t="s">
        <v>619</v>
      </c>
      <c r="D606" s="69">
        <v>0</v>
      </c>
      <c r="E606" s="69">
        <v>0</v>
      </c>
      <c r="F606" s="130"/>
    </row>
    <row r="607" spans="1:6" ht="15" customHeight="1" x14ac:dyDescent="0.35">
      <c r="A607" s="12" t="s">
        <v>623</v>
      </c>
      <c r="B607" s="25"/>
      <c r="C607" s="10" t="s">
        <v>620</v>
      </c>
      <c r="D607" s="69">
        <v>1</v>
      </c>
      <c r="E607" s="69">
        <v>1</v>
      </c>
      <c r="F607" s="130"/>
    </row>
    <row r="608" spans="1:6" ht="15" customHeight="1" x14ac:dyDescent="0.35">
      <c r="A608" s="12" t="s">
        <v>623</v>
      </c>
      <c r="B608" s="24"/>
      <c r="C608" s="76" t="s">
        <v>643</v>
      </c>
      <c r="D608" s="69">
        <v>2</v>
      </c>
      <c r="E608" s="69">
        <v>2</v>
      </c>
      <c r="F608" s="130"/>
    </row>
    <row r="609" spans="1:6" ht="15" customHeight="1" x14ac:dyDescent="0.35">
      <c r="A609" s="12" t="s">
        <v>623</v>
      </c>
      <c r="B609" s="24"/>
      <c r="C609" s="76" t="s">
        <v>644</v>
      </c>
      <c r="D609" s="69">
        <f>COUNTIF(D441:D601,"roșu")</f>
        <v>0</v>
      </c>
      <c r="E609" s="69">
        <f>COUNTIF(E441:E601,"roșu")</f>
        <v>0</v>
      </c>
      <c r="F609" s="130"/>
    </row>
    <row r="610" spans="1:6" ht="15" customHeight="1" x14ac:dyDescent="0.35">
      <c r="A610" s="12" t="s">
        <v>623</v>
      </c>
      <c r="B610" s="24"/>
      <c r="C610" s="76" t="s">
        <v>645</v>
      </c>
      <c r="D610" s="69">
        <v>0</v>
      </c>
      <c r="E610" s="69">
        <v>0</v>
      </c>
      <c r="F610" s="130"/>
    </row>
    <row r="611" spans="1:6" ht="15" customHeight="1" x14ac:dyDescent="0.35">
      <c r="A611" s="12" t="s">
        <v>624</v>
      </c>
      <c r="B611" s="25"/>
      <c r="C611" s="104">
        <v>2726</v>
      </c>
      <c r="D611" s="105">
        <v>0</v>
      </c>
      <c r="E611" s="105">
        <v>0</v>
      </c>
      <c r="F611" s="104">
        <v>1003</v>
      </c>
    </row>
    <row r="612" spans="1:6" ht="15" customHeight="1" x14ac:dyDescent="0.35">
      <c r="A612" s="12" t="s">
        <v>624</v>
      </c>
      <c r="B612" s="25"/>
      <c r="C612" s="9" t="s">
        <v>619</v>
      </c>
      <c r="D612" s="69">
        <v>9</v>
      </c>
      <c r="E612" s="69">
        <v>9</v>
      </c>
      <c r="F612" s="130"/>
    </row>
    <row r="613" spans="1:6" ht="15" customHeight="1" x14ac:dyDescent="0.35">
      <c r="A613" s="12" t="s">
        <v>624</v>
      </c>
      <c r="B613" s="25"/>
      <c r="C613" s="10" t="s">
        <v>620</v>
      </c>
      <c r="D613" s="69">
        <v>0</v>
      </c>
      <c r="E613" s="69">
        <v>0</v>
      </c>
      <c r="F613" s="130"/>
    </row>
    <row r="614" spans="1:6" ht="15" customHeight="1" x14ac:dyDescent="0.35">
      <c r="A614" s="12" t="s">
        <v>624</v>
      </c>
      <c r="B614" s="26"/>
      <c r="C614" s="16" t="s">
        <v>643</v>
      </c>
      <c r="D614" s="69">
        <v>1</v>
      </c>
      <c r="E614" s="69">
        <v>1</v>
      </c>
      <c r="F614" s="130"/>
    </row>
    <row r="615" spans="1:6" ht="15" customHeight="1" x14ac:dyDescent="0.35">
      <c r="A615" s="12" t="s">
        <v>624</v>
      </c>
      <c r="B615" s="26"/>
      <c r="C615" s="16" t="s">
        <v>644</v>
      </c>
      <c r="D615" s="69">
        <v>0</v>
      </c>
      <c r="E615" s="69">
        <v>0</v>
      </c>
      <c r="F615" s="130"/>
    </row>
    <row r="616" spans="1:6" ht="15" customHeight="1" x14ac:dyDescent="0.35">
      <c r="A616" s="12" t="s">
        <v>624</v>
      </c>
      <c r="B616" s="26"/>
      <c r="C616" s="16" t="s">
        <v>645</v>
      </c>
      <c r="D616" s="69">
        <v>0</v>
      </c>
      <c r="E616" s="69">
        <v>0</v>
      </c>
      <c r="F616" s="130"/>
    </row>
    <row r="617" spans="1:6" ht="15" customHeight="1" x14ac:dyDescent="0.35">
      <c r="A617" s="12" t="s">
        <v>625</v>
      </c>
      <c r="B617" s="25"/>
      <c r="C617" s="104">
        <v>7559</v>
      </c>
      <c r="D617" s="105">
        <v>0</v>
      </c>
      <c r="E617" s="105">
        <v>0</v>
      </c>
      <c r="F617" s="104">
        <v>2760</v>
      </c>
    </row>
    <row r="618" spans="1:6" ht="15" customHeight="1" x14ac:dyDescent="0.35">
      <c r="A618" s="12" t="s">
        <v>625</v>
      </c>
      <c r="B618" s="25"/>
      <c r="C618" s="9" t="s">
        <v>619</v>
      </c>
      <c r="D618" s="69">
        <v>22</v>
      </c>
      <c r="E618" s="69">
        <v>22</v>
      </c>
      <c r="F618" s="130"/>
    </row>
    <row r="619" spans="1:6" ht="15" customHeight="1" x14ac:dyDescent="0.35">
      <c r="A619" s="12" t="s">
        <v>625</v>
      </c>
      <c r="B619" s="25"/>
      <c r="C619" s="10" t="s">
        <v>620</v>
      </c>
      <c r="D619" s="69">
        <v>6</v>
      </c>
      <c r="E619" s="69">
        <v>6</v>
      </c>
      <c r="F619" s="130"/>
    </row>
    <row r="620" spans="1:6" ht="15" customHeight="1" x14ac:dyDescent="0.35">
      <c r="A620" s="12" t="s">
        <v>625</v>
      </c>
      <c r="B620" s="26"/>
      <c r="C620" s="16" t="s">
        <v>643</v>
      </c>
      <c r="D620" s="69">
        <v>1</v>
      </c>
      <c r="E620" s="69">
        <v>1</v>
      </c>
      <c r="F620" s="130"/>
    </row>
    <row r="621" spans="1:6" ht="15" customHeight="1" x14ac:dyDescent="0.35">
      <c r="A621" s="12" t="s">
        <v>625</v>
      </c>
      <c r="B621" s="26"/>
      <c r="C621" s="16" t="s">
        <v>644</v>
      </c>
      <c r="D621" s="69">
        <v>0</v>
      </c>
      <c r="E621" s="69">
        <v>0</v>
      </c>
      <c r="F621" s="130"/>
    </row>
    <row r="622" spans="1:6" ht="15" customHeight="1" x14ac:dyDescent="0.35">
      <c r="A622" s="12" t="s">
        <v>625</v>
      </c>
      <c r="B622" s="26"/>
      <c r="C622" s="16" t="s">
        <v>645</v>
      </c>
      <c r="D622" s="69">
        <v>0</v>
      </c>
      <c r="E622" s="69">
        <v>0</v>
      </c>
      <c r="F622" s="130"/>
    </row>
    <row r="623" spans="1:6" ht="15" customHeight="1" x14ac:dyDescent="0.35">
      <c r="A623" s="12" t="s">
        <v>626</v>
      </c>
      <c r="B623" s="25"/>
      <c r="C623" s="104">
        <v>1083</v>
      </c>
      <c r="D623" s="105">
        <v>0</v>
      </c>
      <c r="E623" s="105">
        <v>0</v>
      </c>
      <c r="F623" s="104">
        <v>336</v>
      </c>
    </row>
    <row r="624" spans="1:6" ht="15" customHeight="1" x14ac:dyDescent="0.35">
      <c r="A624" s="12" t="s">
        <v>626</v>
      </c>
      <c r="B624" s="25"/>
      <c r="C624" s="9" t="s">
        <v>619</v>
      </c>
      <c r="D624" s="69">
        <v>2</v>
      </c>
      <c r="E624" s="69">
        <v>2</v>
      </c>
      <c r="F624" s="130"/>
    </row>
    <row r="625" spans="1:6" ht="15" customHeight="1" x14ac:dyDescent="0.35">
      <c r="A625" s="12" t="s">
        <v>626</v>
      </c>
      <c r="B625" s="25"/>
      <c r="C625" s="10" t="s">
        <v>620</v>
      </c>
      <c r="D625" s="69">
        <v>1</v>
      </c>
      <c r="E625" s="69">
        <v>1</v>
      </c>
      <c r="F625" s="130"/>
    </row>
    <row r="626" spans="1:6" ht="15" customHeight="1" x14ac:dyDescent="0.35">
      <c r="A626" s="12" t="s">
        <v>626</v>
      </c>
      <c r="B626" s="26"/>
      <c r="C626" s="16" t="s">
        <v>643</v>
      </c>
      <c r="D626" s="69">
        <v>0</v>
      </c>
      <c r="E626" s="69">
        <v>0</v>
      </c>
      <c r="F626" s="130"/>
    </row>
    <row r="627" spans="1:6" ht="15" customHeight="1" x14ac:dyDescent="0.35">
      <c r="A627" s="12" t="s">
        <v>626</v>
      </c>
      <c r="B627" s="26"/>
      <c r="C627" s="16" t="s">
        <v>644</v>
      </c>
      <c r="D627" s="69">
        <v>0</v>
      </c>
      <c r="E627" s="69">
        <v>0</v>
      </c>
      <c r="F627" s="130"/>
    </row>
    <row r="628" spans="1:6" ht="15" customHeight="1" x14ac:dyDescent="0.35">
      <c r="A628" s="12" t="s">
        <v>626</v>
      </c>
      <c r="B628" s="26"/>
      <c r="C628" s="16" t="s">
        <v>645</v>
      </c>
      <c r="D628" s="69">
        <v>0</v>
      </c>
      <c r="E628" s="69">
        <v>0</v>
      </c>
      <c r="F628" s="130"/>
    </row>
    <row r="629" spans="1:6" ht="15" customHeight="1" x14ac:dyDescent="0.3">
      <c r="A629" s="11" t="s">
        <v>627</v>
      </c>
      <c r="B629" s="27"/>
      <c r="C629" s="104">
        <v>494</v>
      </c>
      <c r="D629" s="105">
        <v>0</v>
      </c>
      <c r="E629" s="105">
        <v>0</v>
      </c>
      <c r="F629" s="104">
        <v>1</v>
      </c>
    </row>
    <row r="630" spans="1:6" ht="15" customHeight="1" x14ac:dyDescent="0.3">
      <c r="A630" s="11" t="s">
        <v>627</v>
      </c>
      <c r="B630" s="27"/>
      <c r="C630" s="9" t="s">
        <v>619</v>
      </c>
      <c r="D630" s="69">
        <v>0</v>
      </c>
      <c r="E630" s="69">
        <v>0</v>
      </c>
      <c r="F630" s="130"/>
    </row>
    <row r="631" spans="1:6" ht="15" customHeight="1" x14ac:dyDescent="0.3">
      <c r="A631" s="11" t="s">
        <v>627</v>
      </c>
      <c r="B631" s="27"/>
      <c r="C631" s="10" t="s">
        <v>620</v>
      </c>
      <c r="D631" s="69">
        <v>2</v>
      </c>
      <c r="E631" s="69">
        <v>2</v>
      </c>
      <c r="F631" s="130"/>
    </row>
    <row r="632" spans="1:6" ht="15" customHeight="1" x14ac:dyDescent="0.3">
      <c r="A632" s="11" t="s">
        <v>627</v>
      </c>
      <c r="B632" s="28"/>
      <c r="C632" s="16" t="s">
        <v>643</v>
      </c>
      <c r="D632" s="69">
        <v>0</v>
      </c>
      <c r="E632" s="69">
        <v>0</v>
      </c>
      <c r="F632" s="130"/>
    </row>
    <row r="633" spans="1:6" ht="15" customHeight="1" x14ac:dyDescent="0.3">
      <c r="A633" s="11" t="s">
        <v>627</v>
      </c>
      <c r="B633" s="28"/>
      <c r="C633" s="16" t="s">
        <v>644</v>
      </c>
      <c r="D633" s="69">
        <v>0</v>
      </c>
      <c r="E633" s="69">
        <v>0</v>
      </c>
      <c r="F633" s="130"/>
    </row>
    <row r="634" spans="1:6" ht="15" customHeight="1" x14ac:dyDescent="0.3">
      <c r="A634" s="11" t="s">
        <v>627</v>
      </c>
      <c r="B634" s="28"/>
      <c r="C634" s="16" t="s">
        <v>645</v>
      </c>
      <c r="D634" s="69">
        <v>0</v>
      </c>
      <c r="E634" s="69">
        <v>0</v>
      </c>
      <c r="F634" s="130"/>
    </row>
    <row r="635" spans="1:6" ht="15" customHeight="1" x14ac:dyDescent="0.3">
      <c r="A635" s="11" t="s">
        <v>628</v>
      </c>
      <c r="B635" s="27"/>
      <c r="C635" s="104">
        <v>1336</v>
      </c>
      <c r="D635" s="105">
        <v>0</v>
      </c>
      <c r="E635" s="105">
        <v>0</v>
      </c>
      <c r="F635" s="104">
        <v>424</v>
      </c>
    </row>
    <row r="636" spans="1:6" ht="15" customHeight="1" x14ac:dyDescent="0.3">
      <c r="A636" s="11" t="s">
        <v>628</v>
      </c>
      <c r="B636" s="27"/>
      <c r="C636" s="9" t="s">
        <v>619</v>
      </c>
      <c r="D636" s="69">
        <v>3</v>
      </c>
      <c r="E636" s="69">
        <v>3</v>
      </c>
      <c r="F636" s="130"/>
    </row>
    <row r="637" spans="1:6" ht="15" customHeight="1" x14ac:dyDescent="0.3">
      <c r="A637" s="11" t="s">
        <v>628</v>
      </c>
      <c r="B637" s="27"/>
      <c r="C637" s="10" t="s">
        <v>620</v>
      </c>
      <c r="D637" s="69">
        <v>0</v>
      </c>
      <c r="E637" s="69">
        <v>0</v>
      </c>
      <c r="F637" s="130"/>
    </row>
    <row r="638" spans="1:6" ht="15" customHeight="1" x14ac:dyDescent="0.3">
      <c r="A638" s="11" t="s">
        <v>628</v>
      </c>
      <c r="B638" s="28"/>
      <c r="C638" s="16" t="s">
        <v>643</v>
      </c>
      <c r="D638" s="69">
        <v>0</v>
      </c>
      <c r="E638" s="69">
        <v>0</v>
      </c>
      <c r="F638" s="130"/>
    </row>
    <row r="639" spans="1:6" ht="15" customHeight="1" x14ac:dyDescent="0.3">
      <c r="A639" s="11" t="s">
        <v>628</v>
      </c>
      <c r="B639" s="28"/>
      <c r="C639" s="16" t="s">
        <v>644</v>
      </c>
      <c r="D639" s="69">
        <v>0</v>
      </c>
      <c r="E639" s="69">
        <v>0</v>
      </c>
      <c r="F639" s="130"/>
    </row>
    <row r="640" spans="1:6" ht="15" customHeight="1" x14ac:dyDescent="0.3">
      <c r="A640" s="11" t="s">
        <v>628</v>
      </c>
      <c r="B640" s="28"/>
      <c r="C640" s="16" t="s">
        <v>645</v>
      </c>
      <c r="D640" s="69">
        <v>0</v>
      </c>
      <c r="E640" s="69">
        <v>0</v>
      </c>
      <c r="F640" s="130"/>
    </row>
    <row r="641" spans="1:6" ht="15" customHeight="1" x14ac:dyDescent="0.35">
      <c r="A641" s="15" t="s">
        <v>631</v>
      </c>
      <c r="B641" s="31"/>
      <c r="C641" s="104">
        <v>1158</v>
      </c>
      <c r="D641" s="105">
        <v>0</v>
      </c>
      <c r="E641" s="105">
        <v>0</v>
      </c>
      <c r="F641" s="104">
        <v>174</v>
      </c>
    </row>
    <row r="642" spans="1:6" ht="15" customHeight="1" x14ac:dyDescent="0.35">
      <c r="A642" s="15" t="s">
        <v>631</v>
      </c>
      <c r="B642" s="31"/>
      <c r="C642" s="9" t="s">
        <v>619</v>
      </c>
      <c r="D642" s="69">
        <v>1</v>
      </c>
      <c r="E642" s="69">
        <v>1</v>
      </c>
      <c r="F642" s="130"/>
    </row>
    <row r="643" spans="1:6" ht="15" customHeight="1" x14ac:dyDescent="0.35">
      <c r="A643" s="15" t="s">
        <v>631</v>
      </c>
      <c r="B643" s="31"/>
      <c r="C643" s="10" t="s">
        <v>620</v>
      </c>
      <c r="D643" s="69">
        <v>2</v>
      </c>
      <c r="E643" s="69">
        <v>2</v>
      </c>
      <c r="F643" s="130"/>
    </row>
    <row r="644" spans="1:6" ht="15" customHeight="1" x14ac:dyDescent="0.35">
      <c r="A644" s="15" t="s">
        <v>631</v>
      </c>
      <c r="B644" s="31"/>
      <c r="C644" s="16" t="s">
        <v>643</v>
      </c>
      <c r="D644" s="69">
        <v>0</v>
      </c>
      <c r="E644" s="69">
        <v>0</v>
      </c>
      <c r="F644" s="130"/>
    </row>
    <row r="645" spans="1:6" ht="15" customHeight="1" x14ac:dyDescent="0.35">
      <c r="A645" s="15" t="s">
        <v>631</v>
      </c>
      <c r="B645" s="31"/>
      <c r="C645" s="16" t="s">
        <v>644</v>
      </c>
      <c r="D645" s="69">
        <v>0</v>
      </c>
      <c r="E645" s="69">
        <v>0</v>
      </c>
      <c r="F645" s="130"/>
    </row>
    <row r="646" spans="1:6" ht="15" customHeight="1" x14ac:dyDescent="0.35">
      <c r="A646" s="15" t="s">
        <v>631</v>
      </c>
      <c r="B646" s="31"/>
      <c r="C646" s="16" t="s">
        <v>645</v>
      </c>
      <c r="D646" s="69">
        <v>0</v>
      </c>
      <c r="E646" s="69">
        <v>0</v>
      </c>
      <c r="F646" s="130"/>
    </row>
    <row r="647" spans="1:6" ht="15" customHeight="1" x14ac:dyDescent="0.35">
      <c r="A647" s="15" t="s">
        <v>632</v>
      </c>
      <c r="B647" s="31"/>
      <c r="C647" s="104">
        <v>1699</v>
      </c>
      <c r="D647" s="105">
        <v>0</v>
      </c>
      <c r="E647" s="105">
        <v>0</v>
      </c>
      <c r="F647" s="104">
        <v>243</v>
      </c>
    </row>
    <row r="648" spans="1:6" ht="15" customHeight="1" x14ac:dyDescent="0.35">
      <c r="A648" s="15" t="s">
        <v>632</v>
      </c>
      <c r="B648" s="31"/>
      <c r="C648" s="9" t="s">
        <v>619</v>
      </c>
      <c r="D648" s="69">
        <v>4</v>
      </c>
      <c r="E648" s="69">
        <v>4</v>
      </c>
      <c r="F648" s="130"/>
    </row>
    <row r="649" spans="1:6" ht="15" customHeight="1" x14ac:dyDescent="0.35">
      <c r="A649" s="15" t="s">
        <v>632</v>
      </c>
      <c r="B649" s="31"/>
      <c r="C649" s="10" t="s">
        <v>620</v>
      </c>
      <c r="D649" s="69">
        <v>1</v>
      </c>
      <c r="E649" s="69">
        <v>1</v>
      </c>
      <c r="F649" s="130"/>
    </row>
    <row r="650" spans="1:6" ht="15" customHeight="1" x14ac:dyDescent="0.35">
      <c r="A650" s="15" t="s">
        <v>632</v>
      </c>
      <c r="B650" s="31"/>
      <c r="C650" s="16" t="s">
        <v>643</v>
      </c>
      <c r="D650" s="69">
        <v>0</v>
      </c>
      <c r="E650" s="69">
        <v>0</v>
      </c>
      <c r="F650" s="130"/>
    </row>
    <row r="651" spans="1:6" ht="15" customHeight="1" x14ac:dyDescent="0.35">
      <c r="A651" s="15" t="s">
        <v>632</v>
      </c>
      <c r="B651" s="31"/>
      <c r="C651" s="16" t="s">
        <v>644</v>
      </c>
      <c r="D651" s="69">
        <v>0</v>
      </c>
      <c r="E651" s="69">
        <v>0</v>
      </c>
      <c r="F651" s="130"/>
    </row>
    <row r="652" spans="1:6" ht="15" customHeight="1" x14ac:dyDescent="0.35">
      <c r="A652" s="15" t="s">
        <v>632</v>
      </c>
      <c r="B652" s="31"/>
      <c r="C652" s="16" t="s">
        <v>645</v>
      </c>
      <c r="D652" s="69">
        <v>0</v>
      </c>
      <c r="E652" s="69">
        <v>0</v>
      </c>
      <c r="F652" s="130"/>
    </row>
    <row r="653" spans="1:6" ht="15" customHeight="1" x14ac:dyDescent="0.3">
      <c r="A653" s="13" t="s">
        <v>629</v>
      </c>
      <c r="B653" s="29"/>
      <c r="C653" s="104">
        <v>29903</v>
      </c>
      <c r="D653" s="105">
        <v>0</v>
      </c>
      <c r="E653" s="105">
        <v>0</v>
      </c>
      <c r="F653" s="104">
        <v>9650</v>
      </c>
    </row>
    <row r="654" spans="1:6" ht="15" customHeight="1" x14ac:dyDescent="0.3">
      <c r="A654" s="13" t="s">
        <v>629</v>
      </c>
      <c r="B654" s="29"/>
      <c r="C654" s="9" t="s">
        <v>619</v>
      </c>
      <c r="D654" s="69">
        <v>122</v>
      </c>
      <c r="E654" s="69">
        <v>122</v>
      </c>
      <c r="F654" s="130"/>
    </row>
    <row r="655" spans="1:6" ht="15" customHeight="1" x14ac:dyDescent="0.3">
      <c r="A655" s="13" t="s">
        <v>629</v>
      </c>
      <c r="B655" s="29"/>
      <c r="C655" s="10" t="s">
        <v>620</v>
      </c>
      <c r="D655" s="69">
        <v>253</v>
      </c>
      <c r="E655" s="69">
        <v>253</v>
      </c>
      <c r="F655" s="130"/>
    </row>
    <row r="656" spans="1:6" ht="15" customHeight="1" x14ac:dyDescent="0.3">
      <c r="A656" s="13" t="s">
        <v>629</v>
      </c>
      <c r="B656" s="24"/>
      <c r="C656" s="76" t="s">
        <v>643</v>
      </c>
      <c r="D656" s="69">
        <v>17</v>
      </c>
      <c r="E656" s="69">
        <v>17</v>
      </c>
      <c r="F656" s="130"/>
    </row>
    <row r="657" spans="1:6" ht="15" customHeight="1" x14ac:dyDescent="0.3">
      <c r="A657" s="13" t="s">
        <v>629</v>
      </c>
      <c r="B657" s="24"/>
      <c r="C657" s="76" t="s">
        <v>644</v>
      </c>
      <c r="D657" s="69">
        <v>19</v>
      </c>
      <c r="E657" s="69">
        <v>19</v>
      </c>
      <c r="F657" s="130"/>
    </row>
    <row r="658" spans="1:6" ht="15" customHeight="1" x14ac:dyDescent="0.3">
      <c r="A658" s="13" t="s">
        <v>629</v>
      </c>
      <c r="B658" s="24"/>
      <c r="C658" s="76" t="s">
        <v>645</v>
      </c>
      <c r="D658" s="69">
        <v>0</v>
      </c>
      <c r="E658" s="69">
        <v>0</v>
      </c>
      <c r="F658" s="130"/>
    </row>
  </sheetData>
  <autoFilter ref="A1:F658"/>
  <mergeCells count="2">
    <mergeCell ref="A593:B593"/>
    <mergeCell ref="A594:A598"/>
  </mergeCells>
  <conditionalFormatting sqref="D1:E1">
    <cfRule type="cellIs" dxfId="47" priority="4" operator="equal">
      <formula>"verde"</formula>
    </cfRule>
  </conditionalFormatting>
  <conditionalFormatting sqref="D1:E1">
    <cfRule type="cellIs" dxfId="46" priority="5" operator="equal">
      <formula>"galben"</formula>
    </cfRule>
  </conditionalFormatting>
  <conditionalFormatting sqref="D1:E1">
    <cfRule type="cellIs" dxfId="45" priority="6"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58203125" defaultRowHeight="15" customHeight="1" x14ac:dyDescent="0.3"/>
  <cols>
    <col min="1" max="1" width="5.58203125" style="138" customWidth="1"/>
    <col min="2" max="2" width="53.58203125" style="5" customWidth="1"/>
    <col min="3" max="3" width="8.5" style="5" customWidth="1"/>
    <col min="4" max="4" width="16.25" style="5" customWidth="1"/>
    <col min="5" max="5" width="13.33203125" style="73" customWidth="1"/>
    <col min="6" max="6" width="15.25" style="73" customWidth="1"/>
    <col min="7" max="7" width="13" style="131" customWidth="1"/>
    <col min="8" max="16384" width="12.58203125" style="5"/>
  </cols>
  <sheetData>
    <row r="1" spans="1:7" ht="43.5" x14ac:dyDescent="0.3">
      <c r="A1" s="142" t="s">
        <v>658</v>
      </c>
      <c r="B1" s="139" t="s">
        <v>0</v>
      </c>
      <c r="C1" s="136" t="s">
        <v>633</v>
      </c>
      <c r="D1" s="136" t="s">
        <v>1</v>
      </c>
      <c r="E1" s="136" t="s">
        <v>656</v>
      </c>
      <c r="F1" s="136" t="s">
        <v>655</v>
      </c>
      <c r="G1" s="137" t="s">
        <v>3</v>
      </c>
    </row>
    <row r="2" spans="1:7" ht="15" customHeight="1" x14ac:dyDescent="0.35">
      <c r="A2" s="142">
        <v>1</v>
      </c>
      <c r="B2" s="140" t="s">
        <v>53</v>
      </c>
      <c r="C2" s="19" t="s">
        <v>635</v>
      </c>
      <c r="D2" s="32">
        <v>80</v>
      </c>
      <c r="E2" s="33" t="s">
        <v>19</v>
      </c>
      <c r="F2" s="135" t="s">
        <v>31</v>
      </c>
      <c r="G2" s="122">
        <v>3</v>
      </c>
    </row>
    <row r="3" spans="1:7" ht="15" customHeight="1" x14ac:dyDescent="0.35">
      <c r="A3" s="142">
        <f>A2+1</f>
        <v>2</v>
      </c>
      <c r="B3" s="140" t="s">
        <v>54</v>
      </c>
      <c r="C3" s="19" t="s">
        <v>635</v>
      </c>
      <c r="D3" s="32">
        <v>78</v>
      </c>
      <c r="E3" s="33" t="s">
        <v>19</v>
      </c>
      <c r="F3" s="135" t="s">
        <v>31</v>
      </c>
      <c r="G3" s="122">
        <v>0</v>
      </c>
    </row>
    <row r="4" spans="1:7" ht="15" customHeight="1" x14ac:dyDescent="0.35">
      <c r="A4" s="142">
        <f t="shared" ref="A4:A67" si="0">A3+1</f>
        <v>3</v>
      </c>
      <c r="B4" s="140" t="s">
        <v>55</v>
      </c>
      <c r="C4" s="19" t="s">
        <v>635</v>
      </c>
      <c r="D4" s="32">
        <v>225</v>
      </c>
      <c r="E4" s="33" t="s">
        <v>19</v>
      </c>
      <c r="F4" s="135" t="s">
        <v>31</v>
      </c>
      <c r="G4" s="122">
        <v>6</v>
      </c>
    </row>
    <row r="5" spans="1:7" ht="15" customHeight="1" x14ac:dyDescent="0.35">
      <c r="A5" s="142">
        <f t="shared" si="0"/>
        <v>4</v>
      </c>
      <c r="B5" s="140" t="s">
        <v>62</v>
      </c>
      <c r="C5" s="19" t="s">
        <v>635</v>
      </c>
      <c r="D5" s="32">
        <v>85</v>
      </c>
      <c r="E5" s="33" t="s">
        <v>19</v>
      </c>
      <c r="F5" s="135" t="s">
        <v>31</v>
      </c>
      <c r="G5" s="122">
        <v>0</v>
      </c>
    </row>
    <row r="6" spans="1:7" ht="15" customHeight="1" x14ac:dyDescent="0.35">
      <c r="A6" s="142">
        <f t="shared" si="0"/>
        <v>5</v>
      </c>
      <c r="B6" s="140" t="s">
        <v>63</v>
      </c>
      <c r="C6" s="19" t="s">
        <v>635</v>
      </c>
      <c r="D6" s="32">
        <v>10</v>
      </c>
      <c r="E6" s="33" t="s">
        <v>19</v>
      </c>
      <c r="F6" s="135" t="s">
        <v>31</v>
      </c>
      <c r="G6" s="122">
        <v>0</v>
      </c>
    </row>
    <row r="7" spans="1:7" ht="15" customHeight="1" x14ac:dyDescent="0.35">
      <c r="A7" s="142">
        <f t="shared" si="0"/>
        <v>6</v>
      </c>
      <c r="B7" s="140" t="s">
        <v>125</v>
      </c>
      <c r="C7" s="19" t="s">
        <v>635</v>
      </c>
      <c r="D7" s="32">
        <v>130</v>
      </c>
      <c r="E7" s="33" t="s">
        <v>19</v>
      </c>
      <c r="F7" s="135" t="s">
        <v>31</v>
      </c>
      <c r="G7" s="122">
        <v>1</v>
      </c>
    </row>
    <row r="8" spans="1:7" ht="15" customHeight="1" x14ac:dyDescent="0.35">
      <c r="A8" s="142">
        <f t="shared" si="0"/>
        <v>7</v>
      </c>
      <c r="B8" s="140" t="s">
        <v>127</v>
      </c>
      <c r="C8" s="19" t="s">
        <v>635</v>
      </c>
      <c r="D8" s="32">
        <v>15</v>
      </c>
      <c r="E8" s="33" t="s">
        <v>19</v>
      </c>
      <c r="F8" s="135" t="s">
        <v>31</v>
      </c>
      <c r="G8" s="122">
        <v>0</v>
      </c>
    </row>
    <row r="9" spans="1:7" ht="15" customHeight="1" x14ac:dyDescent="0.35">
      <c r="A9" s="142">
        <f t="shared" si="0"/>
        <v>8</v>
      </c>
      <c r="B9" s="140" t="s">
        <v>129</v>
      </c>
      <c r="C9" s="19" t="s">
        <v>635</v>
      </c>
      <c r="D9" s="32">
        <v>72</v>
      </c>
      <c r="E9" s="33" t="s">
        <v>19</v>
      </c>
      <c r="F9" s="135" t="s">
        <v>31</v>
      </c>
      <c r="G9" s="122">
        <v>0</v>
      </c>
    </row>
    <row r="10" spans="1:7" ht="15" customHeight="1" x14ac:dyDescent="0.35">
      <c r="A10" s="142">
        <f t="shared" si="0"/>
        <v>9</v>
      </c>
      <c r="B10" s="140" t="s">
        <v>132</v>
      </c>
      <c r="C10" s="19" t="s">
        <v>635</v>
      </c>
      <c r="D10" s="32">
        <v>14</v>
      </c>
      <c r="E10" s="33" t="s">
        <v>19</v>
      </c>
      <c r="F10" s="135" t="s">
        <v>31</v>
      </c>
      <c r="G10" s="122">
        <v>0</v>
      </c>
    </row>
    <row r="11" spans="1:7" ht="15" customHeight="1" x14ac:dyDescent="0.35">
      <c r="A11" s="142">
        <f t="shared" si="0"/>
        <v>10</v>
      </c>
      <c r="B11" s="140" t="s">
        <v>157</v>
      </c>
      <c r="C11" s="19" t="s">
        <v>635</v>
      </c>
      <c r="D11" s="32">
        <v>37</v>
      </c>
      <c r="E11" s="135" t="s">
        <v>31</v>
      </c>
      <c r="F11" s="134" t="s">
        <v>644</v>
      </c>
      <c r="G11" s="122">
        <f t="shared" ref="G11" si="1">D11</f>
        <v>37</v>
      </c>
    </row>
    <row r="12" spans="1:7" ht="15" customHeight="1" x14ac:dyDescent="0.35">
      <c r="A12" s="142">
        <f t="shared" si="0"/>
        <v>11</v>
      </c>
      <c r="B12" s="140" t="s">
        <v>179</v>
      </c>
      <c r="C12" s="19" t="s">
        <v>635</v>
      </c>
      <c r="D12" s="32">
        <v>103</v>
      </c>
      <c r="E12" s="33" t="s">
        <v>19</v>
      </c>
      <c r="F12" s="135" t="s">
        <v>31</v>
      </c>
      <c r="G12" s="122">
        <v>0</v>
      </c>
    </row>
    <row r="13" spans="1:7" ht="15" customHeight="1" x14ac:dyDescent="0.35">
      <c r="A13" s="142">
        <f t="shared" si="0"/>
        <v>12</v>
      </c>
      <c r="B13" s="140" t="s">
        <v>181</v>
      </c>
      <c r="C13" s="19" t="s">
        <v>635</v>
      </c>
      <c r="D13" s="32">
        <v>39</v>
      </c>
      <c r="E13" s="33" t="s">
        <v>19</v>
      </c>
      <c r="F13" s="135" t="s">
        <v>31</v>
      </c>
      <c r="G13" s="122">
        <v>0</v>
      </c>
    </row>
    <row r="14" spans="1:7" ht="15" customHeight="1" x14ac:dyDescent="0.35">
      <c r="A14" s="142">
        <f t="shared" si="0"/>
        <v>13</v>
      </c>
      <c r="B14" s="140" t="s">
        <v>185</v>
      </c>
      <c r="C14" s="19" t="s">
        <v>635</v>
      </c>
      <c r="D14" s="32">
        <v>110</v>
      </c>
      <c r="E14" s="135" t="s">
        <v>31</v>
      </c>
      <c r="F14" s="134" t="s">
        <v>644</v>
      </c>
      <c r="G14" s="122">
        <f t="shared" ref="G14" si="2">D14</f>
        <v>110</v>
      </c>
    </row>
    <row r="15" spans="1:7" ht="15" customHeight="1" x14ac:dyDescent="0.35">
      <c r="A15" s="142">
        <f t="shared" si="0"/>
        <v>14</v>
      </c>
      <c r="B15" s="140" t="s">
        <v>201</v>
      </c>
      <c r="C15" s="19" t="s">
        <v>635</v>
      </c>
      <c r="D15" s="32">
        <v>175</v>
      </c>
      <c r="E15" s="135" t="s">
        <v>31</v>
      </c>
      <c r="F15" s="134" t="s">
        <v>644</v>
      </c>
      <c r="G15" s="122">
        <f t="shared" ref="G15:G16" si="3">D15</f>
        <v>175</v>
      </c>
    </row>
    <row r="16" spans="1:7" ht="15" customHeight="1" x14ac:dyDescent="0.35">
      <c r="A16" s="142">
        <f t="shared" si="0"/>
        <v>15</v>
      </c>
      <c r="B16" s="140" t="s">
        <v>202</v>
      </c>
      <c r="C16" s="19" t="s">
        <v>635</v>
      </c>
      <c r="D16" s="32">
        <v>99</v>
      </c>
      <c r="E16" s="135" t="s">
        <v>31</v>
      </c>
      <c r="F16" s="134" t="s">
        <v>644</v>
      </c>
      <c r="G16" s="122">
        <f t="shared" si="3"/>
        <v>99</v>
      </c>
    </row>
    <row r="17" spans="1:7" ht="15" customHeight="1" x14ac:dyDescent="0.35">
      <c r="A17" s="142">
        <f t="shared" si="0"/>
        <v>16</v>
      </c>
      <c r="B17" s="140" t="s">
        <v>221</v>
      </c>
      <c r="C17" s="19" t="s">
        <v>635</v>
      </c>
      <c r="D17" s="32">
        <v>147</v>
      </c>
      <c r="E17" s="33" t="s">
        <v>19</v>
      </c>
      <c r="F17" s="134" t="s">
        <v>643</v>
      </c>
      <c r="G17" s="122">
        <f t="shared" ref="G17" si="4">D17</f>
        <v>147</v>
      </c>
    </row>
    <row r="18" spans="1:7" ht="15" customHeight="1" x14ac:dyDescent="0.35">
      <c r="A18" s="142">
        <f t="shared" si="0"/>
        <v>17</v>
      </c>
      <c r="B18" s="140" t="s">
        <v>224</v>
      </c>
      <c r="C18" s="19" t="s">
        <v>635</v>
      </c>
      <c r="D18" s="32">
        <v>19</v>
      </c>
      <c r="E18" s="33" t="s">
        <v>19</v>
      </c>
      <c r="F18" s="135" t="s">
        <v>31</v>
      </c>
      <c r="G18" s="122">
        <v>0</v>
      </c>
    </row>
    <row r="19" spans="1:7" ht="15" customHeight="1" x14ac:dyDescent="0.35">
      <c r="A19" s="142">
        <f t="shared" si="0"/>
        <v>18</v>
      </c>
      <c r="B19" s="140" t="s">
        <v>296</v>
      </c>
      <c r="C19" s="19" t="s">
        <v>635</v>
      </c>
      <c r="D19" s="32">
        <v>149</v>
      </c>
      <c r="E19" s="33" t="s">
        <v>19</v>
      </c>
      <c r="F19" s="135" t="s">
        <v>31</v>
      </c>
      <c r="G19" s="122">
        <v>0</v>
      </c>
    </row>
    <row r="20" spans="1:7" ht="15" customHeight="1" x14ac:dyDescent="0.35">
      <c r="A20" s="142">
        <f t="shared" si="0"/>
        <v>19</v>
      </c>
      <c r="B20" s="140" t="s">
        <v>316</v>
      </c>
      <c r="C20" s="19" t="s">
        <v>635</v>
      </c>
      <c r="D20" s="32">
        <v>332</v>
      </c>
      <c r="E20" s="135" t="s">
        <v>31</v>
      </c>
      <c r="F20" s="134" t="s">
        <v>657</v>
      </c>
      <c r="G20" s="122">
        <f>D20</f>
        <v>332</v>
      </c>
    </row>
    <row r="21" spans="1:7" ht="15" customHeight="1" x14ac:dyDescent="0.35">
      <c r="A21" s="142">
        <f t="shared" si="0"/>
        <v>20</v>
      </c>
      <c r="B21" s="140" t="s">
        <v>318</v>
      </c>
      <c r="C21" s="19" t="s">
        <v>635</v>
      </c>
      <c r="D21" s="32">
        <v>138</v>
      </c>
      <c r="E21" s="135" t="s">
        <v>31</v>
      </c>
      <c r="F21" s="134" t="s">
        <v>657</v>
      </c>
      <c r="G21" s="122">
        <f>D21</f>
        <v>138</v>
      </c>
    </row>
    <row r="22" spans="1:7" ht="15" customHeight="1" x14ac:dyDescent="0.35">
      <c r="A22" s="142">
        <f t="shared" si="0"/>
        <v>21</v>
      </c>
      <c r="B22" s="140" t="s">
        <v>326</v>
      </c>
      <c r="C22" s="19" t="s">
        <v>635</v>
      </c>
      <c r="D22" s="32">
        <v>103</v>
      </c>
      <c r="E22" s="33" t="s">
        <v>19</v>
      </c>
      <c r="F22" s="135" t="s">
        <v>31</v>
      </c>
      <c r="G22" s="125">
        <v>0</v>
      </c>
    </row>
    <row r="23" spans="1:7" ht="15" customHeight="1" x14ac:dyDescent="0.35">
      <c r="A23" s="142">
        <f t="shared" si="0"/>
        <v>22</v>
      </c>
      <c r="B23" s="140" t="s">
        <v>327</v>
      </c>
      <c r="C23" s="19" t="s">
        <v>635</v>
      </c>
      <c r="D23" s="32">
        <v>47</v>
      </c>
      <c r="E23" s="33" t="s">
        <v>19</v>
      </c>
      <c r="F23" s="135" t="s">
        <v>31</v>
      </c>
      <c r="G23" s="125">
        <v>0</v>
      </c>
    </row>
    <row r="24" spans="1:7" ht="15" customHeight="1" x14ac:dyDescent="0.35">
      <c r="A24" s="142">
        <f t="shared" si="0"/>
        <v>23</v>
      </c>
      <c r="B24" s="140" t="s">
        <v>338</v>
      </c>
      <c r="C24" s="19" t="s">
        <v>635</v>
      </c>
      <c r="D24" s="32">
        <v>178</v>
      </c>
      <c r="E24" s="33" t="s">
        <v>19</v>
      </c>
      <c r="F24" s="135" t="s">
        <v>31</v>
      </c>
      <c r="G24" s="122">
        <v>0</v>
      </c>
    </row>
    <row r="25" spans="1:7" ht="15" customHeight="1" x14ac:dyDescent="0.35">
      <c r="A25" s="142">
        <f t="shared" si="0"/>
        <v>24</v>
      </c>
      <c r="B25" s="140" t="s">
        <v>339</v>
      </c>
      <c r="C25" s="19" t="s">
        <v>635</v>
      </c>
      <c r="D25" s="32">
        <v>81</v>
      </c>
      <c r="E25" s="33" t="s">
        <v>19</v>
      </c>
      <c r="F25" s="135" t="s">
        <v>31</v>
      </c>
      <c r="G25" s="123">
        <v>0</v>
      </c>
    </row>
    <row r="26" spans="1:7" ht="15" customHeight="1" x14ac:dyDescent="0.35">
      <c r="A26" s="142">
        <f t="shared" si="0"/>
        <v>25</v>
      </c>
      <c r="B26" s="140" t="s">
        <v>357</v>
      </c>
      <c r="C26" s="19" t="s">
        <v>635</v>
      </c>
      <c r="D26" s="32">
        <v>113</v>
      </c>
      <c r="E26" s="135" t="s">
        <v>31</v>
      </c>
      <c r="F26" s="134" t="s">
        <v>657</v>
      </c>
      <c r="G26" s="122">
        <f>D26</f>
        <v>113</v>
      </c>
    </row>
    <row r="27" spans="1:7" ht="15" customHeight="1" x14ac:dyDescent="0.35">
      <c r="A27" s="142">
        <f t="shared" si="0"/>
        <v>26</v>
      </c>
      <c r="B27" s="140" t="s">
        <v>363</v>
      </c>
      <c r="C27" s="19" t="s">
        <v>635</v>
      </c>
      <c r="D27" s="32">
        <v>25</v>
      </c>
      <c r="E27" s="135" t="s">
        <v>31</v>
      </c>
      <c r="F27" s="134" t="s">
        <v>657</v>
      </c>
      <c r="G27" s="122">
        <f>D27</f>
        <v>25</v>
      </c>
    </row>
    <row r="28" spans="1:7" ht="15" customHeight="1" x14ac:dyDescent="0.35">
      <c r="A28" s="142">
        <f t="shared" si="0"/>
        <v>27</v>
      </c>
      <c r="B28" s="140" t="s">
        <v>391</v>
      </c>
      <c r="C28" s="19" t="s">
        <v>635</v>
      </c>
      <c r="D28" s="32">
        <v>341</v>
      </c>
      <c r="E28" s="135" t="s">
        <v>31</v>
      </c>
      <c r="F28" s="134" t="s">
        <v>657</v>
      </c>
      <c r="G28" s="122">
        <f t="shared" ref="G28:G29" si="5">D28</f>
        <v>341</v>
      </c>
    </row>
    <row r="29" spans="1:7" ht="15" customHeight="1" x14ac:dyDescent="0.35">
      <c r="A29" s="142">
        <f t="shared" si="0"/>
        <v>28</v>
      </c>
      <c r="B29" s="140" t="s">
        <v>392</v>
      </c>
      <c r="C29" s="19" t="s">
        <v>635</v>
      </c>
      <c r="D29" s="32">
        <v>89</v>
      </c>
      <c r="E29" s="135" t="s">
        <v>31</v>
      </c>
      <c r="F29" s="134" t="s">
        <v>657</v>
      </c>
      <c r="G29" s="122">
        <f t="shared" si="5"/>
        <v>89</v>
      </c>
    </row>
    <row r="30" spans="1:7" ht="15" customHeight="1" x14ac:dyDescent="0.35">
      <c r="A30" s="142">
        <f t="shared" si="0"/>
        <v>29</v>
      </c>
      <c r="B30" s="140" t="s">
        <v>399</v>
      </c>
      <c r="C30" s="19" t="s">
        <v>635</v>
      </c>
      <c r="D30" s="32">
        <v>355</v>
      </c>
      <c r="E30" s="135" t="s">
        <v>31</v>
      </c>
      <c r="F30" s="134" t="s">
        <v>644</v>
      </c>
      <c r="G30" s="122">
        <f>D30</f>
        <v>355</v>
      </c>
    </row>
    <row r="31" spans="1:7" ht="15" customHeight="1" x14ac:dyDescent="0.35">
      <c r="A31" s="142">
        <f t="shared" si="0"/>
        <v>30</v>
      </c>
      <c r="B31" s="140" t="s">
        <v>404</v>
      </c>
      <c r="C31" s="19" t="s">
        <v>635</v>
      </c>
      <c r="D31" s="32">
        <v>128</v>
      </c>
      <c r="E31" s="135" t="s">
        <v>31</v>
      </c>
      <c r="F31" s="134" t="s">
        <v>644</v>
      </c>
      <c r="G31" s="122">
        <f t="shared" ref="G31" si="6">D31</f>
        <v>128</v>
      </c>
    </row>
    <row r="32" spans="1:7" ht="15" customHeight="1" x14ac:dyDescent="0.35">
      <c r="A32" s="142">
        <f t="shared" si="0"/>
        <v>31</v>
      </c>
      <c r="B32" s="140" t="s">
        <v>417</v>
      </c>
      <c r="C32" s="20" t="s">
        <v>634</v>
      </c>
      <c r="D32" s="32">
        <v>167</v>
      </c>
      <c r="E32" s="135" t="s">
        <v>31</v>
      </c>
      <c r="F32" s="134" t="s">
        <v>644</v>
      </c>
      <c r="G32" s="122">
        <f t="shared" ref="G32:G40" si="7">D32</f>
        <v>167</v>
      </c>
    </row>
    <row r="33" spans="1:7" ht="15" customHeight="1" x14ac:dyDescent="0.35">
      <c r="A33" s="142">
        <f t="shared" si="0"/>
        <v>32</v>
      </c>
      <c r="B33" s="140" t="s">
        <v>418</v>
      </c>
      <c r="C33" s="20" t="s">
        <v>634</v>
      </c>
      <c r="D33" s="32">
        <v>36</v>
      </c>
      <c r="E33" s="135" t="s">
        <v>31</v>
      </c>
      <c r="F33" s="134" t="s">
        <v>644</v>
      </c>
      <c r="G33" s="122">
        <f t="shared" si="7"/>
        <v>36</v>
      </c>
    </row>
    <row r="34" spans="1:7" ht="15" customHeight="1" x14ac:dyDescent="0.35">
      <c r="A34" s="142">
        <f t="shared" si="0"/>
        <v>33</v>
      </c>
      <c r="B34" s="140" t="s">
        <v>419</v>
      </c>
      <c r="C34" s="20" t="s">
        <v>634</v>
      </c>
      <c r="D34" s="32">
        <v>53</v>
      </c>
      <c r="E34" s="135" t="s">
        <v>31</v>
      </c>
      <c r="F34" s="134" t="s">
        <v>644</v>
      </c>
      <c r="G34" s="122">
        <f t="shared" si="7"/>
        <v>53</v>
      </c>
    </row>
    <row r="35" spans="1:7" ht="15" customHeight="1" x14ac:dyDescent="0.35">
      <c r="A35" s="142">
        <f t="shared" si="0"/>
        <v>34</v>
      </c>
      <c r="B35" s="140" t="s">
        <v>420</v>
      </c>
      <c r="C35" s="20" t="s">
        <v>634</v>
      </c>
      <c r="D35" s="32">
        <v>667</v>
      </c>
      <c r="E35" s="135" t="s">
        <v>31</v>
      </c>
      <c r="F35" s="134" t="s">
        <v>644</v>
      </c>
      <c r="G35" s="122">
        <f t="shared" si="7"/>
        <v>667</v>
      </c>
    </row>
    <row r="36" spans="1:7" ht="15" customHeight="1" x14ac:dyDescent="0.35">
      <c r="A36" s="142">
        <f t="shared" si="0"/>
        <v>35</v>
      </c>
      <c r="B36" s="140" t="s">
        <v>421</v>
      </c>
      <c r="C36" s="20" t="s">
        <v>634</v>
      </c>
      <c r="D36" s="32">
        <v>460</v>
      </c>
      <c r="E36" s="135" t="s">
        <v>31</v>
      </c>
      <c r="F36" s="134" t="s">
        <v>644</v>
      </c>
      <c r="G36" s="122">
        <f t="shared" si="7"/>
        <v>460</v>
      </c>
    </row>
    <row r="37" spans="1:7" ht="15" customHeight="1" x14ac:dyDescent="0.35">
      <c r="A37" s="142">
        <f t="shared" si="0"/>
        <v>36</v>
      </c>
      <c r="B37" s="140" t="s">
        <v>422</v>
      </c>
      <c r="C37" s="20" t="s">
        <v>634</v>
      </c>
      <c r="D37" s="32">
        <v>640</v>
      </c>
      <c r="E37" s="135" t="s">
        <v>31</v>
      </c>
      <c r="F37" s="134" t="s">
        <v>644</v>
      </c>
      <c r="G37" s="122">
        <f t="shared" si="7"/>
        <v>640</v>
      </c>
    </row>
    <row r="38" spans="1:7" ht="15" customHeight="1" x14ac:dyDescent="0.35">
      <c r="A38" s="142">
        <f t="shared" si="0"/>
        <v>37</v>
      </c>
      <c r="B38" s="140" t="s">
        <v>423</v>
      </c>
      <c r="C38" s="20" t="s">
        <v>634</v>
      </c>
      <c r="D38" s="32">
        <v>32</v>
      </c>
      <c r="E38" s="135" t="s">
        <v>31</v>
      </c>
      <c r="F38" s="134" t="s">
        <v>644</v>
      </c>
      <c r="G38" s="122">
        <f t="shared" si="7"/>
        <v>32</v>
      </c>
    </row>
    <row r="39" spans="1:7" ht="15" customHeight="1" x14ac:dyDescent="0.35">
      <c r="A39" s="142">
        <f t="shared" si="0"/>
        <v>38</v>
      </c>
      <c r="B39" s="140" t="s">
        <v>424</v>
      </c>
      <c r="C39" s="20" t="s">
        <v>634</v>
      </c>
      <c r="D39" s="32">
        <v>501</v>
      </c>
      <c r="E39" s="135" t="s">
        <v>31</v>
      </c>
      <c r="F39" s="134" t="s">
        <v>644</v>
      </c>
      <c r="G39" s="122">
        <f t="shared" si="7"/>
        <v>501</v>
      </c>
    </row>
    <row r="40" spans="1:7" ht="15" customHeight="1" x14ac:dyDescent="0.35">
      <c r="A40" s="142">
        <f t="shared" si="0"/>
        <v>39</v>
      </c>
      <c r="B40" s="140" t="s">
        <v>426</v>
      </c>
      <c r="C40" s="20" t="s">
        <v>634</v>
      </c>
      <c r="D40" s="32">
        <v>115</v>
      </c>
      <c r="E40" s="135" t="s">
        <v>31</v>
      </c>
      <c r="F40" s="134" t="s">
        <v>644</v>
      </c>
      <c r="G40" s="122">
        <f t="shared" si="7"/>
        <v>115</v>
      </c>
    </row>
    <row r="41" spans="1:7" ht="15" customHeight="1" x14ac:dyDescent="0.35">
      <c r="A41" s="142">
        <f t="shared" si="0"/>
        <v>40</v>
      </c>
      <c r="B41" s="140" t="s">
        <v>427</v>
      </c>
      <c r="C41" s="19" t="s">
        <v>635</v>
      </c>
      <c r="D41" s="32">
        <v>159</v>
      </c>
      <c r="E41" s="33" t="s">
        <v>19</v>
      </c>
      <c r="F41" s="135" t="s">
        <v>31</v>
      </c>
      <c r="G41" s="122">
        <v>0</v>
      </c>
    </row>
    <row r="42" spans="1:7" ht="15" customHeight="1" x14ac:dyDescent="0.35">
      <c r="A42" s="142">
        <f t="shared" si="0"/>
        <v>41</v>
      </c>
      <c r="B42" s="140" t="s">
        <v>456</v>
      </c>
      <c r="C42" s="20" t="s">
        <v>634</v>
      </c>
      <c r="D42" s="32">
        <v>147</v>
      </c>
      <c r="E42" s="135" t="s">
        <v>31</v>
      </c>
      <c r="F42" s="134" t="s">
        <v>657</v>
      </c>
      <c r="G42" s="122">
        <f t="shared" ref="G42:G90" si="8">D42</f>
        <v>147</v>
      </c>
    </row>
    <row r="43" spans="1:7" ht="15" customHeight="1" x14ac:dyDescent="0.35">
      <c r="A43" s="142">
        <f t="shared" si="0"/>
        <v>42</v>
      </c>
      <c r="B43" s="140" t="s">
        <v>457</v>
      </c>
      <c r="C43" s="20" t="s">
        <v>634</v>
      </c>
      <c r="D43" s="44">
        <v>142</v>
      </c>
      <c r="E43" s="135" t="s">
        <v>31</v>
      </c>
      <c r="F43" s="134" t="s">
        <v>657</v>
      </c>
      <c r="G43" s="122">
        <f t="shared" si="8"/>
        <v>142</v>
      </c>
    </row>
    <row r="44" spans="1:7" ht="15" customHeight="1" x14ac:dyDescent="0.35">
      <c r="A44" s="142">
        <f t="shared" si="0"/>
        <v>43</v>
      </c>
      <c r="B44" s="140" t="s">
        <v>458</v>
      </c>
      <c r="C44" s="20" t="s">
        <v>634</v>
      </c>
      <c r="D44" s="36">
        <v>164</v>
      </c>
      <c r="E44" s="135" t="s">
        <v>31</v>
      </c>
      <c r="F44" s="134" t="s">
        <v>657</v>
      </c>
      <c r="G44" s="122">
        <f t="shared" si="8"/>
        <v>164</v>
      </c>
    </row>
    <row r="45" spans="1:7" ht="15" customHeight="1" x14ac:dyDescent="0.35">
      <c r="A45" s="142">
        <f t="shared" si="0"/>
        <v>44</v>
      </c>
      <c r="B45" s="140" t="s">
        <v>459</v>
      </c>
      <c r="C45" s="20" t="s">
        <v>634</v>
      </c>
      <c r="D45" s="67">
        <v>847</v>
      </c>
      <c r="E45" s="135" t="s">
        <v>31</v>
      </c>
      <c r="F45" s="134" t="s">
        <v>657</v>
      </c>
      <c r="G45" s="122">
        <f t="shared" si="8"/>
        <v>847</v>
      </c>
    </row>
    <row r="46" spans="1:7" ht="15" customHeight="1" x14ac:dyDescent="0.35">
      <c r="A46" s="142">
        <f t="shared" si="0"/>
        <v>45</v>
      </c>
      <c r="B46" s="140" t="s">
        <v>461</v>
      </c>
      <c r="C46" s="20" t="s">
        <v>634</v>
      </c>
      <c r="D46" s="36">
        <v>2450</v>
      </c>
      <c r="E46" s="135" t="s">
        <v>31</v>
      </c>
      <c r="F46" s="134" t="s">
        <v>657</v>
      </c>
      <c r="G46" s="122">
        <f t="shared" si="8"/>
        <v>2450</v>
      </c>
    </row>
    <row r="47" spans="1:7" ht="15" customHeight="1" x14ac:dyDescent="0.35">
      <c r="A47" s="142">
        <f t="shared" si="0"/>
        <v>46</v>
      </c>
      <c r="B47" s="140" t="s">
        <v>462</v>
      </c>
      <c r="C47" s="20" t="s">
        <v>634</v>
      </c>
      <c r="D47" s="32">
        <v>947</v>
      </c>
      <c r="E47" s="135" t="s">
        <v>31</v>
      </c>
      <c r="F47" s="134" t="s">
        <v>657</v>
      </c>
      <c r="G47" s="122">
        <f t="shared" si="8"/>
        <v>947</v>
      </c>
    </row>
    <row r="48" spans="1:7" ht="15" customHeight="1" x14ac:dyDescent="0.35">
      <c r="A48" s="142">
        <f t="shared" si="0"/>
        <v>47</v>
      </c>
      <c r="B48" s="140" t="s">
        <v>463</v>
      </c>
      <c r="C48" s="20" t="s">
        <v>634</v>
      </c>
      <c r="D48" s="62">
        <v>1491</v>
      </c>
      <c r="E48" s="135" t="s">
        <v>31</v>
      </c>
      <c r="F48" s="134" t="s">
        <v>657</v>
      </c>
      <c r="G48" s="122">
        <f t="shared" si="8"/>
        <v>1491</v>
      </c>
    </row>
    <row r="49" spans="1:7" ht="15" customHeight="1" x14ac:dyDescent="0.35">
      <c r="A49" s="142">
        <f t="shared" si="0"/>
        <v>48</v>
      </c>
      <c r="B49" s="140" t="s">
        <v>465</v>
      </c>
      <c r="C49" s="20" t="s">
        <v>634</v>
      </c>
      <c r="D49" s="32">
        <v>734</v>
      </c>
      <c r="E49" s="135" t="s">
        <v>31</v>
      </c>
      <c r="F49" s="134" t="s">
        <v>657</v>
      </c>
      <c r="G49" s="122">
        <f t="shared" si="8"/>
        <v>734</v>
      </c>
    </row>
    <row r="50" spans="1:7" ht="15" customHeight="1" x14ac:dyDescent="0.35">
      <c r="A50" s="142">
        <f t="shared" si="0"/>
        <v>49</v>
      </c>
      <c r="B50" s="140" t="s">
        <v>466</v>
      </c>
      <c r="C50" s="20" t="s">
        <v>634</v>
      </c>
      <c r="D50" s="32">
        <v>30</v>
      </c>
      <c r="E50" s="135" t="s">
        <v>31</v>
      </c>
      <c r="F50" s="134" t="s">
        <v>657</v>
      </c>
      <c r="G50" s="122">
        <f t="shared" si="8"/>
        <v>30</v>
      </c>
    </row>
    <row r="51" spans="1:7" ht="15" customHeight="1" x14ac:dyDescent="0.35">
      <c r="A51" s="142">
        <f t="shared" si="0"/>
        <v>50</v>
      </c>
      <c r="B51" s="140" t="s">
        <v>467</v>
      </c>
      <c r="C51" s="20" t="s">
        <v>634</v>
      </c>
      <c r="D51" s="32">
        <v>63</v>
      </c>
      <c r="E51" s="135" t="s">
        <v>31</v>
      </c>
      <c r="F51" s="134" t="s">
        <v>657</v>
      </c>
      <c r="G51" s="122">
        <f t="shared" si="8"/>
        <v>63</v>
      </c>
    </row>
    <row r="52" spans="1:7" ht="15" customHeight="1" x14ac:dyDescent="0.35">
      <c r="A52" s="142">
        <f t="shared" si="0"/>
        <v>51</v>
      </c>
      <c r="B52" s="140" t="s">
        <v>468</v>
      </c>
      <c r="C52" s="20" t="s">
        <v>634</v>
      </c>
      <c r="D52" s="32">
        <v>27</v>
      </c>
      <c r="E52" s="135" t="s">
        <v>31</v>
      </c>
      <c r="F52" s="134" t="s">
        <v>657</v>
      </c>
      <c r="G52" s="122">
        <f t="shared" si="8"/>
        <v>27</v>
      </c>
    </row>
    <row r="53" spans="1:7" ht="15" customHeight="1" x14ac:dyDescent="0.35">
      <c r="A53" s="142">
        <f t="shared" si="0"/>
        <v>52</v>
      </c>
      <c r="B53" s="140" t="s">
        <v>469</v>
      </c>
      <c r="C53" s="20" t="s">
        <v>634</v>
      </c>
      <c r="D53" s="32">
        <v>26</v>
      </c>
      <c r="E53" s="135" t="s">
        <v>31</v>
      </c>
      <c r="F53" s="134" t="s">
        <v>657</v>
      </c>
      <c r="G53" s="122">
        <f t="shared" si="8"/>
        <v>26</v>
      </c>
    </row>
    <row r="54" spans="1:7" ht="15" customHeight="1" x14ac:dyDescent="0.35">
      <c r="A54" s="142">
        <f t="shared" si="0"/>
        <v>53</v>
      </c>
      <c r="B54" s="140" t="s">
        <v>470</v>
      </c>
      <c r="C54" s="20" t="s">
        <v>634</v>
      </c>
      <c r="D54" s="32">
        <v>33</v>
      </c>
      <c r="E54" s="135" t="s">
        <v>31</v>
      </c>
      <c r="F54" s="134" t="s">
        <v>657</v>
      </c>
      <c r="G54" s="122">
        <f t="shared" si="8"/>
        <v>33</v>
      </c>
    </row>
    <row r="55" spans="1:7" ht="15" customHeight="1" x14ac:dyDescent="0.35">
      <c r="A55" s="142">
        <f t="shared" si="0"/>
        <v>54</v>
      </c>
      <c r="B55" s="140" t="s">
        <v>471</v>
      </c>
      <c r="C55" s="20" t="s">
        <v>634</v>
      </c>
      <c r="D55" s="32">
        <v>230</v>
      </c>
      <c r="E55" s="135" t="s">
        <v>31</v>
      </c>
      <c r="F55" s="134" t="s">
        <v>657</v>
      </c>
      <c r="G55" s="122">
        <f t="shared" si="8"/>
        <v>230</v>
      </c>
    </row>
    <row r="56" spans="1:7" ht="15" customHeight="1" x14ac:dyDescent="0.35">
      <c r="A56" s="142">
        <f t="shared" si="0"/>
        <v>55</v>
      </c>
      <c r="B56" s="140" t="s">
        <v>472</v>
      </c>
      <c r="C56" s="20" t="s">
        <v>634</v>
      </c>
      <c r="D56" s="32">
        <v>120</v>
      </c>
      <c r="E56" s="135" t="s">
        <v>31</v>
      </c>
      <c r="F56" s="134" t="s">
        <v>657</v>
      </c>
      <c r="G56" s="122">
        <f t="shared" si="8"/>
        <v>120</v>
      </c>
    </row>
    <row r="57" spans="1:7" ht="15" customHeight="1" x14ac:dyDescent="0.35">
      <c r="A57" s="142">
        <f t="shared" si="0"/>
        <v>56</v>
      </c>
      <c r="B57" s="140" t="s">
        <v>473</v>
      </c>
      <c r="C57" s="20" t="s">
        <v>634</v>
      </c>
      <c r="D57" s="36">
        <v>81</v>
      </c>
      <c r="E57" s="135" t="s">
        <v>31</v>
      </c>
      <c r="F57" s="134" t="s">
        <v>657</v>
      </c>
      <c r="G57" s="122">
        <f t="shared" si="8"/>
        <v>81</v>
      </c>
    </row>
    <row r="58" spans="1:7" ht="15" customHeight="1" x14ac:dyDescent="0.35">
      <c r="A58" s="142">
        <f t="shared" si="0"/>
        <v>57</v>
      </c>
      <c r="B58" s="140" t="s">
        <v>474</v>
      </c>
      <c r="C58" s="20" t="s">
        <v>634</v>
      </c>
      <c r="D58" s="32">
        <v>241</v>
      </c>
      <c r="E58" s="135" t="s">
        <v>31</v>
      </c>
      <c r="F58" s="134" t="s">
        <v>657</v>
      </c>
      <c r="G58" s="122">
        <f t="shared" si="8"/>
        <v>241</v>
      </c>
    </row>
    <row r="59" spans="1:7" ht="15" customHeight="1" x14ac:dyDescent="0.35">
      <c r="A59" s="142">
        <f t="shared" si="0"/>
        <v>58</v>
      </c>
      <c r="B59" s="140" t="s">
        <v>475</v>
      </c>
      <c r="C59" s="20" t="s">
        <v>634</v>
      </c>
      <c r="D59" s="32">
        <v>158</v>
      </c>
      <c r="E59" s="135" t="s">
        <v>31</v>
      </c>
      <c r="F59" s="134" t="s">
        <v>657</v>
      </c>
      <c r="G59" s="122">
        <f t="shared" si="8"/>
        <v>158</v>
      </c>
    </row>
    <row r="60" spans="1:7" ht="15" customHeight="1" x14ac:dyDescent="0.35">
      <c r="A60" s="142">
        <f t="shared" si="0"/>
        <v>59</v>
      </c>
      <c r="B60" s="140" t="s">
        <v>476</v>
      </c>
      <c r="C60" s="20" t="s">
        <v>634</v>
      </c>
      <c r="D60" s="32">
        <v>133</v>
      </c>
      <c r="E60" s="135" t="s">
        <v>31</v>
      </c>
      <c r="F60" s="134" t="s">
        <v>657</v>
      </c>
      <c r="G60" s="122">
        <f t="shared" si="8"/>
        <v>133</v>
      </c>
    </row>
    <row r="61" spans="1:7" ht="15" customHeight="1" x14ac:dyDescent="0.35">
      <c r="A61" s="142">
        <f t="shared" si="0"/>
        <v>60</v>
      </c>
      <c r="B61" s="140" t="s">
        <v>477</v>
      </c>
      <c r="C61" s="20" t="s">
        <v>634</v>
      </c>
      <c r="D61" s="32">
        <v>80</v>
      </c>
      <c r="E61" s="135" t="s">
        <v>31</v>
      </c>
      <c r="F61" s="134" t="s">
        <v>657</v>
      </c>
      <c r="G61" s="122">
        <f t="shared" si="8"/>
        <v>80</v>
      </c>
    </row>
    <row r="62" spans="1:7" ht="15" customHeight="1" x14ac:dyDescent="0.35">
      <c r="A62" s="142">
        <f t="shared" si="0"/>
        <v>61</v>
      </c>
      <c r="B62" s="140" t="s">
        <v>478</v>
      </c>
      <c r="C62" s="20" t="s">
        <v>634</v>
      </c>
      <c r="D62" s="32">
        <v>112</v>
      </c>
      <c r="E62" s="135" t="s">
        <v>31</v>
      </c>
      <c r="F62" s="134" t="s">
        <v>657</v>
      </c>
      <c r="G62" s="122">
        <f t="shared" si="8"/>
        <v>112</v>
      </c>
    </row>
    <row r="63" spans="1:7" ht="15" customHeight="1" x14ac:dyDescent="0.35">
      <c r="A63" s="142">
        <f t="shared" si="0"/>
        <v>62</v>
      </c>
      <c r="B63" s="140" t="s">
        <v>479</v>
      </c>
      <c r="C63" s="20" t="s">
        <v>634</v>
      </c>
      <c r="D63" s="32">
        <v>95</v>
      </c>
      <c r="E63" s="135" t="s">
        <v>31</v>
      </c>
      <c r="F63" s="134" t="s">
        <v>657</v>
      </c>
      <c r="G63" s="122">
        <f t="shared" si="8"/>
        <v>95</v>
      </c>
    </row>
    <row r="64" spans="1:7" ht="15" customHeight="1" x14ac:dyDescent="0.35">
      <c r="A64" s="142">
        <f t="shared" si="0"/>
        <v>63</v>
      </c>
      <c r="B64" s="140" t="s">
        <v>480</v>
      </c>
      <c r="C64" s="20" t="s">
        <v>634</v>
      </c>
      <c r="D64" s="32">
        <v>81</v>
      </c>
      <c r="E64" s="135" t="s">
        <v>31</v>
      </c>
      <c r="F64" s="134" t="s">
        <v>657</v>
      </c>
      <c r="G64" s="122">
        <f t="shared" si="8"/>
        <v>81</v>
      </c>
    </row>
    <row r="65" spans="1:7" ht="15" customHeight="1" x14ac:dyDescent="0.35">
      <c r="A65" s="142">
        <f t="shared" si="0"/>
        <v>64</v>
      </c>
      <c r="B65" s="140" t="s">
        <v>481</v>
      </c>
      <c r="C65" s="20" t="s">
        <v>634</v>
      </c>
      <c r="D65" s="32">
        <v>205</v>
      </c>
      <c r="E65" s="135" t="s">
        <v>31</v>
      </c>
      <c r="F65" s="134" t="s">
        <v>657</v>
      </c>
      <c r="G65" s="122">
        <f t="shared" si="8"/>
        <v>205</v>
      </c>
    </row>
    <row r="66" spans="1:7" ht="15" customHeight="1" x14ac:dyDescent="0.35">
      <c r="A66" s="142">
        <f t="shared" si="0"/>
        <v>65</v>
      </c>
      <c r="B66" s="140" t="s">
        <v>482</v>
      </c>
      <c r="C66" s="20" t="s">
        <v>634</v>
      </c>
      <c r="D66" s="32">
        <v>40</v>
      </c>
      <c r="E66" s="135" t="s">
        <v>31</v>
      </c>
      <c r="F66" s="134" t="s">
        <v>657</v>
      </c>
      <c r="G66" s="122">
        <f t="shared" si="8"/>
        <v>40</v>
      </c>
    </row>
    <row r="67" spans="1:7" ht="15" customHeight="1" x14ac:dyDescent="0.35">
      <c r="A67" s="142">
        <f t="shared" si="0"/>
        <v>66</v>
      </c>
      <c r="B67" s="140" t="s">
        <v>483</v>
      </c>
      <c r="C67" s="20" t="s">
        <v>634</v>
      </c>
      <c r="D67" s="32">
        <v>20</v>
      </c>
      <c r="E67" s="135" t="s">
        <v>31</v>
      </c>
      <c r="F67" s="134" t="s">
        <v>657</v>
      </c>
      <c r="G67" s="122">
        <f t="shared" si="8"/>
        <v>20</v>
      </c>
    </row>
    <row r="68" spans="1:7" ht="15" customHeight="1" x14ac:dyDescent="0.35">
      <c r="A68" s="142">
        <f t="shared" ref="A68:A131" si="9">A67+1</f>
        <v>67</v>
      </c>
      <c r="B68" s="140" t="s">
        <v>484</v>
      </c>
      <c r="C68" s="20" t="s">
        <v>634</v>
      </c>
      <c r="D68" s="32">
        <v>170</v>
      </c>
      <c r="E68" s="135" t="s">
        <v>31</v>
      </c>
      <c r="F68" s="134" t="s">
        <v>657</v>
      </c>
      <c r="G68" s="122">
        <f t="shared" si="8"/>
        <v>170</v>
      </c>
    </row>
    <row r="69" spans="1:7" ht="15" customHeight="1" x14ac:dyDescent="0.35">
      <c r="A69" s="142">
        <f t="shared" si="9"/>
        <v>68</v>
      </c>
      <c r="B69" s="140" t="s">
        <v>485</v>
      </c>
      <c r="C69" s="20" t="s">
        <v>634</v>
      </c>
      <c r="D69" s="32">
        <v>290</v>
      </c>
      <c r="E69" s="135" t="s">
        <v>31</v>
      </c>
      <c r="F69" s="134" t="s">
        <v>657</v>
      </c>
      <c r="G69" s="122">
        <f t="shared" si="8"/>
        <v>290</v>
      </c>
    </row>
    <row r="70" spans="1:7" ht="15" customHeight="1" x14ac:dyDescent="0.35">
      <c r="A70" s="142">
        <f t="shared" si="9"/>
        <v>69</v>
      </c>
      <c r="B70" s="140" t="s">
        <v>486</v>
      </c>
      <c r="C70" s="20" t="s">
        <v>634</v>
      </c>
      <c r="D70" s="32">
        <v>256</v>
      </c>
      <c r="E70" s="135" t="s">
        <v>31</v>
      </c>
      <c r="F70" s="134" t="s">
        <v>657</v>
      </c>
      <c r="G70" s="122">
        <f t="shared" si="8"/>
        <v>256</v>
      </c>
    </row>
    <row r="71" spans="1:7" ht="15" customHeight="1" x14ac:dyDescent="0.35">
      <c r="A71" s="142">
        <f t="shared" si="9"/>
        <v>70</v>
      </c>
      <c r="B71" s="140" t="s">
        <v>487</v>
      </c>
      <c r="C71" s="20" t="s">
        <v>634</v>
      </c>
      <c r="D71" s="32">
        <v>177</v>
      </c>
      <c r="E71" s="135" t="s">
        <v>31</v>
      </c>
      <c r="F71" s="134" t="s">
        <v>657</v>
      </c>
      <c r="G71" s="122">
        <f t="shared" si="8"/>
        <v>177</v>
      </c>
    </row>
    <row r="72" spans="1:7" ht="15" customHeight="1" x14ac:dyDescent="0.35">
      <c r="A72" s="142">
        <f t="shared" si="9"/>
        <v>71</v>
      </c>
      <c r="B72" s="140" t="s">
        <v>488</v>
      </c>
      <c r="C72" s="20" t="s">
        <v>634</v>
      </c>
      <c r="D72" s="32">
        <v>200</v>
      </c>
      <c r="E72" s="135" t="s">
        <v>31</v>
      </c>
      <c r="F72" s="134" t="s">
        <v>657</v>
      </c>
      <c r="G72" s="122">
        <f t="shared" si="8"/>
        <v>200</v>
      </c>
    </row>
    <row r="73" spans="1:7" ht="15" customHeight="1" x14ac:dyDescent="0.35">
      <c r="A73" s="142">
        <f t="shared" si="9"/>
        <v>72</v>
      </c>
      <c r="B73" s="140" t="s">
        <v>489</v>
      </c>
      <c r="C73" s="20" t="s">
        <v>634</v>
      </c>
      <c r="D73" s="32">
        <v>70</v>
      </c>
      <c r="E73" s="135" t="s">
        <v>31</v>
      </c>
      <c r="F73" s="134" t="s">
        <v>657</v>
      </c>
      <c r="G73" s="122">
        <f t="shared" si="8"/>
        <v>70</v>
      </c>
    </row>
    <row r="74" spans="1:7" ht="15" customHeight="1" x14ac:dyDescent="0.35">
      <c r="A74" s="142">
        <f t="shared" si="9"/>
        <v>73</v>
      </c>
      <c r="B74" s="140" t="s">
        <v>490</v>
      </c>
      <c r="C74" s="20" t="s">
        <v>634</v>
      </c>
      <c r="D74" s="32">
        <v>80</v>
      </c>
      <c r="E74" s="135" t="s">
        <v>31</v>
      </c>
      <c r="F74" s="134" t="s">
        <v>657</v>
      </c>
      <c r="G74" s="122">
        <f t="shared" si="8"/>
        <v>80</v>
      </c>
    </row>
    <row r="75" spans="1:7" ht="15" customHeight="1" x14ac:dyDescent="0.35">
      <c r="A75" s="142">
        <f t="shared" si="9"/>
        <v>74</v>
      </c>
      <c r="B75" s="140" t="s">
        <v>492</v>
      </c>
      <c r="C75" s="20" t="s">
        <v>634</v>
      </c>
      <c r="D75" s="32">
        <v>300</v>
      </c>
      <c r="E75" s="135" t="s">
        <v>31</v>
      </c>
      <c r="F75" s="134" t="s">
        <v>657</v>
      </c>
      <c r="G75" s="122">
        <f t="shared" si="8"/>
        <v>300</v>
      </c>
    </row>
    <row r="76" spans="1:7" ht="15" customHeight="1" x14ac:dyDescent="0.35">
      <c r="A76" s="142">
        <f t="shared" si="9"/>
        <v>75</v>
      </c>
      <c r="B76" s="140" t="s">
        <v>493</v>
      </c>
      <c r="C76" s="20" t="s">
        <v>634</v>
      </c>
      <c r="D76" s="32">
        <v>130</v>
      </c>
      <c r="E76" s="135" t="s">
        <v>31</v>
      </c>
      <c r="F76" s="134" t="s">
        <v>657</v>
      </c>
      <c r="G76" s="122">
        <f t="shared" si="8"/>
        <v>130</v>
      </c>
    </row>
    <row r="77" spans="1:7" ht="15" customHeight="1" x14ac:dyDescent="0.35">
      <c r="A77" s="142">
        <f t="shared" si="9"/>
        <v>76</v>
      </c>
      <c r="B77" s="140" t="s">
        <v>494</v>
      </c>
      <c r="C77" s="20" t="s">
        <v>634</v>
      </c>
      <c r="D77" s="32">
        <v>136</v>
      </c>
      <c r="E77" s="135" t="s">
        <v>31</v>
      </c>
      <c r="F77" s="134" t="s">
        <v>657</v>
      </c>
      <c r="G77" s="122">
        <f t="shared" si="8"/>
        <v>136</v>
      </c>
    </row>
    <row r="78" spans="1:7" ht="15" customHeight="1" x14ac:dyDescent="0.35">
      <c r="A78" s="142">
        <f t="shared" si="9"/>
        <v>77</v>
      </c>
      <c r="B78" s="140" t="s">
        <v>495</v>
      </c>
      <c r="C78" s="20" t="s">
        <v>634</v>
      </c>
      <c r="D78" s="32">
        <v>155</v>
      </c>
      <c r="E78" s="135" t="s">
        <v>31</v>
      </c>
      <c r="F78" s="134" t="s">
        <v>657</v>
      </c>
      <c r="G78" s="122">
        <f t="shared" si="8"/>
        <v>155</v>
      </c>
    </row>
    <row r="79" spans="1:7" ht="15" customHeight="1" x14ac:dyDescent="0.35">
      <c r="A79" s="142">
        <f t="shared" si="9"/>
        <v>78</v>
      </c>
      <c r="B79" s="140" t="s">
        <v>496</v>
      </c>
      <c r="C79" s="20" t="s">
        <v>634</v>
      </c>
      <c r="D79" s="32">
        <v>225</v>
      </c>
      <c r="E79" s="135" t="s">
        <v>31</v>
      </c>
      <c r="F79" s="134" t="s">
        <v>657</v>
      </c>
      <c r="G79" s="122">
        <f t="shared" si="8"/>
        <v>225</v>
      </c>
    </row>
    <row r="80" spans="1:7" ht="15" customHeight="1" x14ac:dyDescent="0.35">
      <c r="A80" s="142">
        <f t="shared" si="9"/>
        <v>79</v>
      </c>
      <c r="B80" s="140" t="s">
        <v>497</v>
      </c>
      <c r="C80" s="20" t="s">
        <v>634</v>
      </c>
      <c r="D80" s="32">
        <v>210</v>
      </c>
      <c r="E80" s="135" t="s">
        <v>31</v>
      </c>
      <c r="F80" s="134" t="s">
        <v>657</v>
      </c>
      <c r="G80" s="122">
        <f t="shared" si="8"/>
        <v>210</v>
      </c>
    </row>
    <row r="81" spans="1:7" ht="15" customHeight="1" x14ac:dyDescent="0.35">
      <c r="A81" s="142">
        <f t="shared" si="9"/>
        <v>80</v>
      </c>
      <c r="B81" s="140" t="s">
        <v>498</v>
      </c>
      <c r="C81" s="20" t="s">
        <v>634</v>
      </c>
      <c r="D81" s="32">
        <v>80</v>
      </c>
      <c r="E81" s="135" t="s">
        <v>31</v>
      </c>
      <c r="F81" s="134" t="s">
        <v>657</v>
      </c>
      <c r="G81" s="122">
        <f t="shared" si="8"/>
        <v>80</v>
      </c>
    </row>
    <row r="82" spans="1:7" ht="15" customHeight="1" x14ac:dyDescent="0.35">
      <c r="A82" s="142">
        <f t="shared" si="9"/>
        <v>81</v>
      </c>
      <c r="B82" s="140" t="s">
        <v>499</v>
      </c>
      <c r="C82" s="20" t="s">
        <v>634</v>
      </c>
      <c r="D82" s="32">
        <v>60</v>
      </c>
      <c r="E82" s="135" t="s">
        <v>31</v>
      </c>
      <c r="F82" s="134" t="s">
        <v>657</v>
      </c>
      <c r="G82" s="122">
        <f t="shared" si="8"/>
        <v>60</v>
      </c>
    </row>
    <row r="83" spans="1:7" ht="15" customHeight="1" x14ac:dyDescent="0.35">
      <c r="A83" s="142">
        <f t="shared" si="9"/>
        <v>82</v>
      </c>
      <c r="B83" s="140" t="s">
        <v>500</v>
      </c>
      <c r="C83" s="20" t="s">
        <v>634</v>
      </c>
      <c r="D83" s="32">
        <v>98</v>
      </c>
      <c r="E83" s="135" t="s">
        <v>31</v>
      </c>
      <c r="F83" s="134" t="s">
        <v>657</v>
      </c>
      <c r="G83" s="122">
        <f t="shared" si="8"/>
        <v>98</v>
      </c>
    </row>
    <row r="84" spans="1:7" ht="15" customHeight="1" x14ac:dyDescent="0.35">
      <c r="A84" s="142">
        <f t="shared" si="9"/>
        <v>83</v>
      </c>
      <c r="B84" s="140" t="s">
        <v>501</v>
      </c>
      <c r="C84" s="20" t="s">
        <v>634</v>
      </c>
      <c r="D84" s="32">
        <v>45</v>
      </c>
      <c r="E84" s="135" t="s">
        <v>31</v>
      </c>
      <c r="F84" s="134" t="s">
        <v>657</v>
      </c>
      <c r="G84" s="122">
        <f t="shared" si="8"/>
        <v>45</v>
      </c>
    </row>
    <row r="85" spans="1:7" ht="15" customHeight="1" x14ac:dyDescent="0.35">
      <c r="A85" s="142">
        <f t="shared" si="9"/>
        <v>84</v>
      </c>
      <c r="B85" s="140" t="s">
        <v>502</v>
      </c>
      <c r="C85" s="20" t="s">
        <v>634</v>
      </c>
      <c r="D85" s="32">
        <v>120</v>
      </c>
      <c r="E85" s="135" t="s">
        <v>31</v>
      </c>
      <c r="F85" s="134" t="s">
        <v>657</v>
      </c>
      <c r="G85" s="122">
        <f t="shared" si="8"/>
        <v>120</v>
      </c>
    </row>
    <row r="86" spans="1:7" ht="15" customHeight="1" x14ac:dyDescent="0.35">
      <c r="A86" s="142">
        <f t="shared" si="9"/>
        <v>85</v>
      </c>
      <c r="B86" s="140" t="s">
        <v>503</v>
      </c>
      <c r="C86" s="20" t="s">
        <v>634</v>
      </c>
      <c r="D86" s="32">
        <v>52</v>
      </c>
      <c r="E86" s="135" t="s">
        <v>31</v>
      </c>
      <c r="F86" s="134" t="s">
        <v>657</v>
      </c>
      <c r="G86" s="122">
        <f t="shared" si="8"/>
        <v>52</v>
      </c>
    </row>
    <row r="87" spans="1:7" ht="15" customHeight="1" x14ac:dyDescent="0.35">
      <c r="A87" s="142">
        <f t="shared" si="9"/>
        <v>86</v>
      </c>
      <c r="B87" s="140" t="s">
        <v>504</v>
      </c>
      <c r="C87" s="20" t="s">
        <v>634</v>
      </c>
      <c r="D87" s="36">
        <v>130</v>
      </c>
      <c r="E87" s="135" t="s">
        <v>31</v>
      </c>
      <c r="F87" s="134" t="s">
        <v>657</v>
      </c>
      <c r="G87" s="122">
        <f t="shared" si="8"/>
        <v>130</v>
      </c>
    </row>
    <row r="88" spans="1:7" ht="15" customHeight="1" x14ac:dyDescent="0.35">
      <c r="A88" s="142">
        <f t="shared" si="9"/>
        <v>87</v>
      </c>
      <c r="B88" s="140" t="s">
        <v>505</v>
      </c>
      <c r="C88" s="20" t="s">
        <v>634</v>
      </c>
      <c r="D88" s="32">
        <v>142</v>
      </c>
      <c r="E88" s="135" t="s">
        <v>31</v>
      </c>
      <c r="F88" s="134" t="s">
        <v>657</v>
      </c>
      <c r="G88" s="122">
        <f t="shared" si="8"/>
        <v>142</v>
      </c>
    </row>
    <row r="89" spans="1:7" ht="15" customHeight="1" x14ac:dyDescent="0.35">
      <c r="A89" s="142">
        <f t="shared" si="9"/>
        <v>88</v>
      </c>
      <c r="B89" s="140" t="s">
        <v>506</v>
      </c>
      <c r="C89" s="19" t="s">
        <v>634</v>
      </c>
      <c r="D89" s="32">
        <v>48</v>
      </c>
      <c r="E89" s="135" t="s">
        <v>31</v>
      </c>
      <c r="F89" s="134" t="s">
        <v>657</v>
      </c>
      <c r="G89" s="122">
        <f t="shared" si="8"/>
        <v>48</v>
      </c>
    </row>
    <row r="90" spans="1:7" ht="15" customHeight="1" x14ac:dyDescent="0.35">
      <c r="A90" s="142">
        <f t="shared" si="9"/>
        <v>89</v>
      </c>
      <c r="B90" s="140" t="s">
        <v>507</v>
      </c>
      <c r="C90" s="20" t="s">
        <v>634</v>
      </c>
      <c r="D90" s="32">
        <v>776</v>
      </c>
      <c r="E90" s="135" t="s">
        <v>31</v>
      </c>
      <c r="F90" s="134" t="s">
        <v>657</v>
      </c>
      <c r="G90" s="122">
        <f t="shared" si="8"/>
        <v>776</v>
      </c>
    </row>
    <row r="91" spans="1:7" ht="15" customHeight="1" x14ac:dyDescent="0.35">
      <c r="A91" s="142">
        <f t="shared" si="9"/>
        <v>90</v>
      </c>
      <c r="B91" s="140" t="s">
        <v>510</v>
      </c>
      <c r="C91" s="20" t="s">
        <v>634</v>
      </c>
      <c r="D91" s="32">
        <v>580</v>
      </c>
      <c r="E91" s="135" t="s">
        <v>31</v>
      </c>
      <c r="F91" s="134" t="s">
        <v>657</v>
      </c>
      <c r="G91" s="122">
        <f t="shared" ref="G91:G149" si="10">D91</f>
        <v>580</v>
      </c>
    </row>
    <row r="92" spans="1:7" ht="15" customHeight="1" x14ac:dyDescent="0.35">
      <c r="A92" s="142">
        <f t="shared" si="9"/>
        <v>91</v>
      </c>
      <c r="B92" s="140" t="s">
        <v>511</v>
      </c>
      <c r="C92" s="20" t="s">
        <v>634</v>
      </c>
      <c r="D92" s="32">
        <v>614</v>
      </c>
      <c r="E92" s="135" t="s">
        <v>31</v>
      </c>
      <c r="F92" s="134" t="s">
        <v>657</v>
      </c>
      <c r="G92" s="122">
        <f t="shared" si="10"/>
        <v>614</v>
      </c>
    </row>
    <row r="93" spans="1:7" ht="15" customHeight="1" x14ac:dyDescent="0.35">
      <c r="A93" s="142">
        <f t="shared" si="9"/>
        <v>92</v>
      </c>
      <c r="B93" s="140" t="s">
        <v>512</v>
      </c>
      <c r="C93" s="20" t="s">
        <v>634</v>
      </c>
      <c r="D93" s="32">
        <v>506</v>
      </c>
      <c r="E93" s="135" t="s">
        <v>31</v>
      </c>
      <c r="F93" s="134" t="s">
        <v>657</v>
      </c>
      <c r="G93" s="122">
        <f t="shared" si="10"/>
        <v>506</v>
      </c>
    </row>
    <row r="94" spans="1:7" ht="15" customHeight="1" x14ac:dyDescent="0.35">
      <c r="A94" s="142">
        <f t="shared" si="9"/>
        <v>93</v>
      </c>
      <c r="B94" s="140" t="s">
        <v>513</v>
      </c>
      <c r="C94" s="20" t="s">
        <v>634</v>
      </c>
      <c r="D94" s="32">
        <v>30</v>
      </c>
      <c r="E94" s="135" t="s">
        <v>31</v>
      </c>
      <c r="F94" s="134" t="s">
        <v>657</v>
      </c>
      <c r="G94" s="122">
        <f t="shared" si="10"/>
        <v>30</v>
      </c>
    </row>
    <row r="95" spans="1:7" ht="15" customHeight="1" x14ac:dyDescent="0.35">
      <c r="A95" s="142">
        <f t="shared" si="9"/>
        <v>94</v>
      </c>
      <c r="B95" s="140" t="s">
        <v>514</v>
      </c>
      <c r="C95" s="20" t="s">
        <v>634</v>
      </c>
      <c r="D95" s="32">
        <v>519</v>
      </c>
      <c r="E95" s="135" t="s">
        <v>31</v>
      </c>
      <c r="F95" s="134" t="s">
        <v>657</v>
      </c>
      <c r="G95" s="122">
        <f t="shared" si="10"/>
        <v>519</v>
      </c>
    </row>
    <row r="96" spans="1:7" ht="15" customHeight="1" x14ac:dyDescent="0.35">
      <c r="A96" s="142">
        <f t="shared" si="9"/>
        <v>95</v>
      </c>
      <c r="B96" s="140" t="s">
        <v>515</v>
      </c>
      <c r="C96" s="20" t="s">
        <v>634</v>
      </c>
      <c r="D96" s="32">
        <v>944</v>
      </c>
      <c r="E96" s="135" t="s">
        <v>31</v>
      </c>
      <c r="F96" s="134" t="s">
        <v>657</v>
      </c>
      <c r="G96" s="122">
        <f t="shared" si="10"/>
        <v>944</v>
      </c>
    </row>
    <row r="97" spans="1:7" ht="15" customHeight="1" x14ac:dyDescent="0.35">
      <c r="A97" s="142">
        <f t="shared" si="9"/>
        <v>96</v>
      </c>
      <c r="B97" s="140" t="s">
        <v>516</v>
      </c>
      <c r="C97" s="20" t="s">
        <v>634</v>
      </c>
      <c r="D97" s="32">
        <v>69</v>
      </c>
      <c r="E97" s="135" t="s">
        <v>31</v>
      </c>
      <c r="F97" s="134" t="s">
        <v>657</v>
      </c>
      <c r="G97" s="122">
        <f t="shared" si="10"/>
        <v>69</v>
      </c>
    </row>
    <row r="98" spans="1:7" ht="15" customHeight="1" x14ac:dyDescent="0.35">
      <c r="A98" s="142">
        <f t="shared" si="9"/>
        <v>97</v>
      </c>
      <c r="B98" s="140" t="s">
        <v>517</v>
      </c>
      <c r="C98" s="20" t="s">
        <v>634</v>
      </c>
      <c r="D98" s="32">
        <v>271</v>
      </c>
      <c r="E98" s="135" t="s">
        <v>31</v>
      </c>
      <c r="F98" s="134" t="s">
        <v>657</v>
      </c>
      <c r="G98" s="122">
        <f t="shared" si="10"/>
        <v>271</v>
      </c>
    </row>
    <row r="99" spans="1:7" ht="15" customHeight="1" x14ac:dyDescent="0.35">
      <c r="A99" s="142">
        <f t="shared" si="9"/>
        <v>98</v>
      </c>
      <c r="B99" s="140" t="s">
        <v>518</v>
      </c>
      <c r="C99" s="20" t="s">
        <v>634</v>
      </c>
      <c r="D99" s="32">
        <v>586</v>
      </c>
      <c r="E99" s="135" t="s">
        <v>31</v>
      </c>
      <c r="F99" s="134" t="s">
        <v>657</v>
      </c>
      <c r="G99" s="122">
        <f t="shared" si="10"/>
        <v>586</v>
      </c>
    </row>
    <row r="100" spans="1:7" ht="15" customHeight="1" x14ac:dyDescent="0.35">
      <c r="A100" s="142">
        <f t="shared" si="9"/>
        <v>99</v>
      </c>
      <c r="B100" s="140" t="s">
        <v>519</v>
      </c>
      <c r="C100" s="20" t="s">
        <v>634</v>
      </c>
      <c r="D100" s="32">
        <v>287</v>
      </c>
      <c r="E100" s="135" t="s">
        <v>31</v>
      </c>
      <c r="F100" s="134" t="s">
        <v>657</v>
      </c>
      <c r="G100" s="122">
        <f t="shared" si="10"/>
        <v>287</v>
      </c>
    </row>
    <row r="101" spans="1:7" ht="15" customHeight="1" x14ac:dyDescent="0.35">
      <c r="A101" s="142">
        <f t="shared" si="9"/>
        <v>100</v>
      </c>
      <c r="B101" s="140" t="s">
        <v>522</v>
      </c>
      <c r="C101" s="20" t="s">
        <v>634</v>
      </c>
      <c r="D101" s="32">
        <v>886</v>
      </c>
      <c r="E101" s="135" t="s">
        <v>31</v>
      </c>
      <c r="F101" s="134" t="s">
        <v>657</v>
      </c>
      <c r="G101" s="122">
        <f t="shared" si="10"/>
        <v>886</v>
      </c>
    </row>
    <row r="102" spans="1:7" ht="15" customHeight="1" x14ac:dyDescent="0.35">
      <c r="A102" s="142">
        <f t="shared" si="9"/>
        <v>101</v>
      </c>
      <c r="B102" s="140" t="s">
        <v>523</v>
      </c>
      <c r="C102" s="20" t="s">
        <v>634</v>
      </c>
      <c r="D102" s="32">
        <v>1430</v>
      </c>
      <c r="E102" s="135" t="s">
        <v>31</v>
      </c>
      <c r="F102" s="134" t="s">
        <v>657</v>
      </c>
      <c r="G102" s="122">
        <f t="shared" si="10"/>
        <v>1430</v>
      </c>
    </row>
    <row r="103" spans="1:7" ht="15" customHeight="1" x14ac:dyDescent="0.35">
      <c r="A103" s="142">
        <f t="shared" si="9"/>
        <v>102</v>
      </c>
      <c r="B103" s="140" t="s">
        <v>525</v>
      </c>
      <c r="C103" s="20" t="s">
        <v>634</v>
      </c>
      <c r="D103" s="32">
        <v>518</v>
      </c>
      <c r="E103" s="135" t="s">
        <v>31</v>
      </c>
      <c r="F103" s="134" t="s">
        <v>657</v>
      </c>
      <c r="G103" s="122">
        <f t="shared" si="10"/>
        <v>518</v>
      </c>
    </row>
    <row r="104" spans="1:7" ht="15" customHeight="1" x14ac:dyDescent="0.35">
      <c r="A104" s="142">
        <f t="shared" si="9"/>
        <v>103</v>
      </c>
      <c r="B104" s="140" t="s">
        <v>526</v>
      </c>
      <c r="C104" s="20" t="s">
        <v>634</v>
      </c>
      <c r="D104" s="32">
        <v>476</v>
      </c>
      <c r="E104" s="135" t="s">
        <v>31</v>
      </c>
      <c r="F104" s="134" t="s">
        <v>657</v>
      </c>
      <c r="G104" s="122">
        <f t="shared" si="10"/>
        <v>476</v>
      </c>
    </row>
    <row r="105" spans="1:7" ht="15" customHeight="1" x14ac:dyDescent="0.35">
      <c r="A105" s="142">
        <f t="shared" si="9"/>
        <v>104</v>
      </c>
      <c r="B105" s="140" t="s">
        <v>527</v>
      </c>
      <c r="C105" s="20" t="s">
        <v>634</v>
      </c>
      <c r="D105" s="32">
        <v>489</v>
      </c>
      <c r="E105" s="135" t="s">
        <v>31</v>
      </c>
      <c r="F105" s="134" t="s">
        <v>657</v>
      </c>
      <c r="G105" s="122">
        <f t="shared" si="10"/>
        <v>489</v>
      </c>
    </row>
    <row r="106" spans="1:7" ht="15" customHeight="1" x14ac:dyDescent="0.35">
      <c r="A106" s="142">
        <f t="shared" si="9"/>
        <v>105</v>
      </c>
      <c r="B106" s="140" t="s">
        <v>528</v>
      </c>
      <c r="C106" s="20" t="s">
        <v>634</v>
      </c>
      <c r="D106" s="32">
        <v>549</v>
      </c>
      <c r="E106" s="135" t="s">
        <v>31</v>
      </c>
      <c r="F106" s="134" t="s">
        <v>657</v>
      </c>
      <c r="G106" s="122">
        <f t="shared" si="10"/>
        <v>549</v>
      </c>
    </row>
    <row r="107" spans="1:7" ht="15" customHeight="1" x14ac:dyDescent="0.35">
      <c r="A107" s="142">
        <f t="shared" si="9"/>
        <v>106</v>
      </c>
      <c r="B107" s="140" t="s">
        <v>529</v>
      </c>
      <c r="C107" s="20" t="s">
        <v>634</v>
      </c>
      <c r="D107" s="32">
        <v>59</v>
      </c>
      <c r="E107" s="135" t="s">
        <v>31</v>
      </c>
      <c r="F107" s="134" t="s">
        <v>657</v>
      </c>
      <c r="G107" s="122">
        <f t="shared" si="10"/>
        <v>59</v>
      </c>
    </row>
    <row r="108" spans="1:7" ht="15" customHeight="1" x14ac:dyDescent="0.35">
      <c r="A108" s="142">
        <f t="shared" si="9"/>
        <v>107</v>
      </c>
      <c r="B108" s="140" t="s">
        <v>530</v>
      </c>
      <c r="C108" s="20" t="s">
        <v>634</v>
      </c>
      <c r="D108" s="32">
        <v>170</v>
      </c>
      <c r="E108" s="135" t="s">
        <v>31</v>
      </c>
      <c r="F108" s="134" t="s">
        <v>657</v>
      </c>
      <c r="G108" s="122">
        <f t="shared" si="10"/>
        <v>170</v>
      </c>
    </row>
    <row r="109" spans="1:7" ht="15" customHeight="1" x14ac:dyDescent="0.35">
      <c r="A109" s="142">
        <f t="shared" si="9"/>
        <v>108</v>
      </c>
      <c r="B109" s="140" t="s">
        <v>531</v>
      </c>
      <c r="C109" s="20" t="s">
        <v>634</v>
      </c>
      <c r="D109" s="32">
        <v>1815</v>
      </c>
      <c r="E109" s="135" t="s">
        <v>31</v>
      </c>
      <c r="F109" s="134" t="s">
        <v>657</v>
      </c>
      <c r="G109" s="122">
        <f t="shared" si="10"/>
        <v>1815</v>
      </c>
    </row>
    <row r="110" spans="1:7" ht="15" customHeight="1" x14ac:dyDescent="0.35">
      <c r="A110" s="142">
        <f t="shared" si="9"/>
        <v>109</v>
      </c>
      <c r="B110" s="140" t="s">
        <v>532</v>
      </c>
      <c r="C110" s="20" t="s">
        <v>634</v>
      </c>
      <c r="D110" s="32">
        <v>11</v>
      </c>
      <c r="E110" s="135" t="s">
        <v>31</v>
      </c>
      <c r="F110" s="134" t="s">
        <v>657</v>
      </c>
      <c r="G110" s="122">
        <f t="shared" si="10"/>
        <v>11</v>
      </c>
    </row>
    <row r="111" spans="1:7" ht="15" customHeight="1" x14ac:dyDescent="0.35">
      <c r="A111" s="142">
        <f t="shared" si="9"/>
        <v>110</v>
      </c>
      <c r="B111" s="140" t="s">
        <v>533</v>
      </c>
      <c r="C111" s="20" t="s">
        <v>634</v>
      </c>
      <c r="D111" s="32">
        <v>965</v>
      </c>
      <c r="E111" s="135" t="s">
        <v>31</v>
      </c>
      <c r="F111" s="134" t="s">
        <v>657</v>
      </c>
      <c r="G111" s="122">
        <f t="shared" si="10"/>
        <v>965</v>
      </c>
    </row>
    <row r="112" spans="1:7" ht="15" customHeight="1" x14ac:dyDescent="0.35">
      <c r="A112" s="142">
        <f t="shared" si="9"/>
        <v>111</v>
      </c>
      <c r="B112" s="140" t="s">
        <v>534</v>
      </c>
      <c r="C112" s="20" t="s">
        <v>634</v>
      </c>
      <c r="D112" s="32">
        <v>84</v>
      </c>
      <c r="E112" s="135" t="s">
        <v>31</v>
      </c>
      <c r="F112" s="134" t="s">
        <v>657</v>
      </c>
      <c r="G112" s="122">
        <f t="shared" si="10"/>
        <v>84</v>
      </c>
    </row>
    <row r="113" spans="1:7" ht="15" customHeight="1" x14ac:dyDescent="0.35">
      <c r="A113" s="142">
        <f t="shared" si="9"/>
        <v>112</v>
      </c>
      <c r="B113" s="140" t="s">
        <v>535</v>
      </c>
      <c r="C113" s="20" t="s">
        <v>634</v>
      </c>
      <c r="D113" s="32">
        <v>1650</v>
      </c>
      <c r="E113" s="135" t="s">
        <v>31</v>
      </c>
      <c r="F113" s="134" t="s">
        <v>657</v>
      </c>
      <c r="G113" s="122">
        <f t="shared" si="10"/>
        <v>1650</v>
      </c>
    </row>
    <row r="114" spans="1:7" ht="15" customHeight="1" x14ac:dyDescent="0.35">
      <c r="A114" s="142">
        <f t="shared" si="9"/>
        <v>113</v>
      </c>
      <c r="B114" s="140" t="s">
        <v>536</v>
      </c>
      <c r="C114" s="20" t="s">
        <v>634</v>
      </c>
      <c r="D114" s="32">
        <v>62</v>
      </c>
      <c r="E114" s="135" t="s">
        <v>31</v>
      </c>
      <c r="F114" s="134" t="s">
        <v>657</v>
      </c>
      <c r="G114" s="122">
        <f t="shared" si="10"/>
        <v>62</v>
      </c>
    </row>
    <row r="115" spans="1:7" ht="15" customHeight="1" x14ac:dyDescent="0.35">
      <c r="A115" s="142">
        <f t="shared" si="9"/>
        <v>114</v>
      </c>
      <c r="B115" s="140" t="s">
        <v>537</v>
      </c>
      <c r="C115" s="20" t="s">
        <v>634</v>
      </c>
      <c r="D115" s="32">
        <v>189</v>
      </c>
      <c r="E115" s="135" t="s">
        <v>31</v>
      </c>
      <c r="F115" s="134" t="s">
        <v>657</v>
      </c>
      <c r="G115" s="122">
        <f t="shared" si="10"/>
        <v>189</v>
      </c>
    </row>
    <row r="116" spans="1:7" ht="15" customHeight="1" x14ac:dyDescent="0.35">
      <c r="A116" s="142">
        <f t="shared" si="9"/>
        <v>115</v>
      </c>
      <c r="B116" s="140" t="s">
        <v>538</v>
      </c>
      <c r="C116" s="20" t="s">
        <v>634</v>
      </c>
      <c r="D116" s="32">
        <v>558</v>
      </c>
      <c r="E116" s="135" t="s">
        <v>31</v>
      </c>
      <c r="F116" s="134" t="s">
        <v>657</v>
      </c>
      <c r="G116" s="122">
        <f t="shared" si="10"/>
        <v>558</v>
      </c>
    </row>
    <row r="117" spans="1:7" ht="15" customHeight="1" x14ac:dyDescent="0.35">
      <c r="A117" s="142">
        <f t="shared" si="9"/>
        <v>116</v>
      </c>
      <c r="B117" s="140" t="s">
        <v>540</v>
      </c>
      <c r="C117" s="20" t="s">
        <v>634</v>
      </c>
      <c r="D117" s="32">
        <v>876</v>
      </c>
      <c r="E117" s="135" t="s">
        <v>31</v>
      </c>
      <c r="F117" s="134" t="s">
        <v>657</v>
      </c>
      <c r="G117" s="122">
        <f t="shared" si="10"/>
        <v>876</v>
      </c>
    </row>
    <row r="118" spans="1:7" ht="15" customHeight="1" x14ac:dyDescent="0.35">
      <c r="A118" s="142">
        <f t="shared" si="9"/>
        <v>117</v>
      </c>
      <c r="B118" s="140" t="s">
        <v>541</v>
      </c>
      <c r="C118" s="20" t="s">
        <v>634</v>
      </c>
      <c r="D118" s="32">
        <v>87</v>
      </c>
      <c r="E118" s="135" t="s">
        <v>31</v>
      </c>
      <c r="F118" s="134" t="s">
        <v>657</v>
      </c>
      <c r="G118" s="122">
        <f t="shared" si="10"/>
        <v>87</v>
      </c>
    </row>
    <row r="119" spans="1:7" ht="15" customHeight="1" x14ac:dyDescent="0.35">
      <c r="A119" s="142">
        <f t="shared" si="9"/>
        <v>118</v>
      </c>
      <c r="B119" s="140" t="s">
        <v>542</v>
      </c>
      <c r="C119" s="20" t="s">
        <v>634</v>
      </c>
      <c r="D119" s="32">
        <v>599</v>
      </c>
      <c r="E119" s="135" t="s">
        <v>31</v>
      </c>
      <c r="F119" s="134" t="s">
        <v>657</v>
      </c>
      <c r="G119" s="122">
        <f t="shared" si="10"/>
        <v>599</v>
      </c>
    </row>
    <row r="120" spans="1:7" ht="15" customHeight="1" x14ac:dyDescent="0.35">
      <c r="A120" s="142">
        <f t="shared" si="9"/>
        <v>119</v>
      </c>
      <c r="B120" s="140" t="s">
        <v>543</v>
      </c>
      <c r="C120" s="20" t="s">
        <v>634</v>
      </c>
      <c r="D120" s="32">
        <v>98</v>
      </c>
      <c r="E120" s="135" t="s">
        <v>31</v>
      </c>
      <c r="F120" s="134" t="s">
        <v>657</v>
      </c>
      <c r="G120" s="122">
        <f t="shared" si="10"/>
        <v>98</v>
      </c>
    </row>
    <row r="121" spans="1:7" ht="15" customHeight="1" x14ac:dyDescent="0.35">
      <c r="A121" s="142">
        <f t="shared" si="9"/>
        <v>120</v>
      </c>
      <c r="B121" s="140" t="s">
        <v>544</v>
      </c>
      <c r="C121" s="20" t="s">
        <v>634</v>
      </c>
      <c r="D121" s="32">
        <v>163</v>
      </c>
      <c r="E121" s="135" t="s">
        <v>31</v>
      </c>
      <c r="F121" s="134" t="s">
        <v>657</v>
      </c>
      <c r="G121" s="122">
        <f t="shared" si="10"/>
        <v>163</v>
      </c>
    </row>
    <row r="122" spans="1:7" ht="15" customHeight="1" x14ac:dyDescent="0.35">
      <c r="A122" s="142">
        <f t="shared" si="9"/>
        <v>121</v>
      </c>
      <c r="B122" s="140" t="s">
        <v>545</v>
      </c>
      <c r="C122" s="20" t="s">
        <v>634</v>
      </c>
      <c r="D122" s="32">
        <v>318</v>
      </c>
      <c r="E122" s="135" t="s">
        <v>31</v>
      </c>
      <c r="F122" s="134" t="s">
        <v>657</v>
      </c>
      <c r="G122" s="122">
        <f t="shared" si="10"/>
        <v>318</v>
      </c>
    </row>
    <row r="123" spans="1:7" ht="15" customHeight="1" x14ac:dyDescent="0.35">
      <c r="A123" s="142">
        <f t="shared" si="9"/>
        <v>122</v>
      </c>
      <c r="B123" s="140" t="s">
        <v>546</v>
      </c>
      <c r="C123" s="20" t="s">
        <v>634</v>
      </c>
      <c r="D123" s="32">
        <v>180</v>
      </c>
      <c r="E123" s="135" t="s">
        <v>31</v>
      </c>
      <c r="F123" s="134" t="s">
        <v>657</v>
      </c>
      <c r="G123" s="122">
        <f t="shared" si="10"/>
        <v>180</v>
      </c>
    </row>
    <row r="124" spans="1:7" ht="15" customHeight="1" x14ac:dyDescent="0.35">
      <c r="A124" s="142">
        <f t="shared" si="9"/>
        <v>123</v>
      </c>
      <c r="B124" s="140" t="s">
        <v>547</v>
      </c>
      <c r="C124" s="20" t="s">
        <v>634</v>
      </c>
      <c r="D124" s="32">
        <v>185</v>
      </c>
      <c r="E124" s="135" t="s">
        <v>31</v>
      </c>
      <c r="F124" s="134" t="s">
        <v>657</v>
      </c>
      <c r="G124" s="122">
        <f t="shared" si="10"/>
        <v>185</v>
      </c>
    </row>
    <row r="125" spans="1:7" ht="15" customHeight="1" x14ac:dyDescent="0.35">
      <c r="A125" s="142">
        <f t="shared" si="9"/>
        <v>124</v>
      </c>
      <c r="B125" s="140" t="s">
        <v>548</v>
      </c>
      <c r="C125" s="20" t="s">
        <v>634</v>
      </c>
      <c r="D125" s="32">
        <v>32</v>
      </c>
      <c r="E125" s="135" t="s">
        <v>31</v>
      </c>
      <c r="F125" s="134" t="s">
        <v>657</v>
      </c>
      <c r="G125" s="122">
        <f t="shared" si="10"/>
        <v>32</v>
      </c>
    </row>
    <row r="126" spans="1:7" ht="15" customHeight="1" x14ac:dyDescent="0.35">
      <c r="A126" s="142">
        <f t="shared" si="9"/>
        <v>125</v>
      </c>
      <c r="B126" s="140" t="s">
        <v>549</v>
      </c>
      <c r="C126" s="20" t="s">
        <v>634</v>
      </c>
      <c r="D126" s="32">
        <v>57</v>
      </c>
      <c r="E126" s="135" t="s">
        <v>31</v>
      </c>
      <c r="F126" s="134" t="s">
        <v>657</v>
      </c>
      <c r="G126" s="122">
        <f t="shared" si="10"/>
        <v>57</v>
      </c>
    </row>
    <row r="127" spans="1:7" ht="15" customHeight="1" x14ac:dyDescent="0.35">
      <c r="A127" s="142">
        <f t="shared" si="9"/>
        <v>126</v>
      </c>
      <c r="B127" s="140" t="s">
        <v>550</v>
      </c>
      <c r="C127" s="20" t="s">
        <v>634</v>
      </c>
      <c r="D127" s="32">
        <v>100</v>
      </c>
      <c r="E127" s="135" t="s">
        <v>31</v>
      </c>
      <c r="F127" s="134" t="s">
        <v>657</v>
      </c>
      <c r="G127" s="122">
        <f t="shared" si="10"/>
        <v>100</v>
      </c>
    </row>
    <row r="128" spans="1:7" ht="15" customHeight="1" x14ac:dyDescent="0.35">
      <c r="A128" s="142">
        <f t="shared" si="9"/>
        <v>127</v>
      </c>
      <c r="B128" s="140" t="s">
        <v>551</v>
      </c>
      <c r="C128" s="20" t="s">
        <v>634</v>
      </c>
      <c r="D128" s="36">
        <v>402</v>
      </c>
      <c r="E128" s="135" t="s">
        <v>31</v>
      </c>
      <c r="F128" s="134" t="s">
        <v>657</v>
      </c>
      <c r="G128" s="122">
        <f t="shared" si="10"/>
        <v>402</v>
      </c>
    </row>
    <row r="129" spans="1:7" ht="15" customHeight="1" x14ac:dyDescent="0.35">
      <c r="A129" s="142">
        <f t="shared" si="9"/>
        <v>128</v>
      </c>
      <c r="B129" s="140" t="s">
        <v>552</v>
      </c>
      <c r="C129" s="20" t="s">
        <v>634</v>
      </c>
      <c r="D129" s="67">
        <v>80</v>
      </c>
      <c r="E129" s="135" t="s">
        <v>31</v>
      </c>
      <c r="F129" s="134" t="s">
        <v>657</v>
      </c>
      <c r="G129" s="122">
        <f t="shared" si="10"/>
        <v>80</v>
      </c>
    </row>
    <row r="130" spans="1:7" ht="15" customHeight="1" x14ac:dyDescent="0.35">
      <c r="A130" s="142">
        <f t="shared" si="9"/>
        <v>129</v>
      </c>
      <c r="B130" s="140" t="s">
        <v>553</v>
      </c>
      <c r="C130" s="20" t="s">
        <v>634</v>
      </c>
      <c r="D130" s="36">
        <v>610</v>
      </c>
      <c r="E130" s="135" t="s">
        <v>31</v>
      </c>
      <c r="F130" s="134" t="s">
        <v>657</v>
      </c>
      <c r="G130" s="122">
        <f t="shared" si="10"/>
        <v>610</v>
      </c>
    </row>
    <row r="131" spans="1:7" ht="15" customHeight="1" x14ac:dyDescent="0.35">
      <c r="A131" s="142">
        <f t="shared" si="9"/>
        <v>130</v>
      </c>
      <c r="B131" s="140" t="s">
        <v>554</v>
      </c>
      <c r="C131" s="20" t="s">
        <v>634</v>
      </c>
      <c r="D131" s="32">
        <v>284</v>
      </c>
      <c r="E131" s="135" t="s">
        <v>31</v>
      </c>
      <c r="F131" s="134" t="s">
        <v>657</v>
      </c>
      <c r="G131" s="122">
        <f t="shared" si="10"/>
        <v>284</v>
      </c>
    </row>
    <row r="132" spans="1:7" ht="15" customHeight="1" x14ac:dyDescent="0.35">
      <c r="A132" s="142">
        <f t="shared" ref="A132:A157" si="11">A131+1</f>
        <v>131</v>
      </c>
      <c r="B132" s="140" t="s">
        <v>556</v>
      </c>
      <c r="C132" s="20" t="s">
        <v>634</v>
      </c>
      <c r="D132" s="32">
        <v>614</v>
      </c>
      <c r="E132" s="135" t="s">
        <v>31</v>
      </c>
      <c r="F132" s="134" t="s">
        <v>643</v>
      </c>
      <c r="G132" s="122">
        <f t="shared" si="10"/>
        <v>614</v>
      </c>
    </row>
    <row r="133" spans="1:7" ht="15" customHeight="1" x14ac:dyDescent="0.35">
      <c r="A133" s="142">
        <f t="shared" si="11"/>
        <v>132</v>
      </c>
      <c r="B133" s="140" t="s">
        <v>557</v>
      </c>
      <c r="C133" s="20" t="s">
        <v>634</v>
      </c>
      <c r="D133" s="32">
        <v>1218</v>
      </c>
      <c r="E133" s="135" t="s">
        <v>31</v>
      </c>
      <c r="F133" s="134" t="s">
        <v>657</v>
      </c>
      <c r="G133" s="122">
        <f t="shared" si="10"/>
        <v>1218</v>
      </c>
    </row>
    <row r="134" spans="1:7" ht="15" customHeight="1" x14ac:dyDescent="0.35">
      <c r="A134" s="142">
        <f t="shared" si="11"/>
        <v>133</v>
      </c>
      <c r="B134" s="140" t="s">
        <v>558</v>
      </c>
      <c r="C134" s="20" t="s">
        <v>634</v>
      </c>
      <c r="D134" s="32">
        <v>656</v>
      </c>
      <c r="E134" s="135" t="s">
        <v>31</v>
      </c>
      <c r="F134" s="134" t="s">
        <v>657</v>
      </c>
      <c r="G134" s="122">
        <f t="shared" si="10"/>
        <v>656</v>
      </c>
    </row>
    <row r="135" spans="1:7" ht="15" customHeight="1" x14ac:dyDescent="0.35">
      <c r="A135" s="142">
        <f t="shared" si="11"/>
        <v>134</v>
      </c>
      <c r="B135" s="140" t="s">
        <v>559</v>
      </c>
      <c r="C135" s="20" t="s">
        <v>634</v>
      </c>
      <c r="D135" s="32">
        <v>245</v>
      </c>
      <c r="E135" s="135" t="s">
        <v>31</v>
      </c>
      <c r="F135" s="134" t="s">
        <v>657</v>
      </c>
      <c r="G135" s="122">
        <f t="shared" si="10"/>
        <v>245</v>
      </c>
    </row>
    <row r="136" spans="1:7" ht="15" customHeight="1" x14ac:dyDescent="0.35">
      <c r="A136" s="142">
        <f t="shared" si="11"/>
        <v>135</v>
      </c>
      <c r="B136" s="140" t="s">
        <v>560</v>
      </c>
      <c r="C136" s="20" t="s">
        <v>634</v>
      </c>
      <c r="D136" s="36">
        <v>645</v>
      </c>
      <c r="E136" s="135" t="s">
        <v>31</v>
      </c>
      <c r="F136" s="134" t="s">
        <v>657</v>
      </c>
      <c r="G136" s="122">
        <f t="shared" si="10"/>
        <v>645</v>
      </c>
    </row>
    <row r="137" spans="1:7" ht="15" customHeight="1" x14ac:dyDescent="0.35">
      <c r="A137" s="142">
        <f t="shared" si="11"/>
        <v>136</v>
      </c>
      <c r="B137" s="140" t="s">
        <v>561</v>
      </c>
      <c r="C137" s="20" t="s">
        <v>634</v>
      </c>
      <c r="D137" s="32">
        <v>1654</v>
      </c>
      <c r="E137" s="135" t="s">
        <v>31</v>
      </c>
      <c r="F137" s="134" t="s">
        <v>657</v>
      </c>
      <c r="G137" s="122">
        <f t="shared" si="10"/>
        <v>1654</v>
      </c>
    </row>
    <row r="138" spans="1:7" ht="15" customHeight="1" x14ac:dyDescent="0.35">
      <c r="A138" s="142">
        <f t="shared" si="11"/>
        <v>137</v>
      </c>
      <c r="B138" s="140" t="s">
        <v>562</v>
      </c>
      <c r="C138" s="20" t="s">
        <v>634</v>
      </c>
      <c r="D138" s="32">
        <v>222</v>
      </c>
      <c r="E138" s="135" t="s">
        <v>31</v>
      </c>
      <c r="F138" s="134" t="s">
        <v>657</v>
      </c>
      <c r="G138" s="122">
        <f t="shared" si="10"/>
        <v>222</v>
      </c>
    </row>
    <row r="139" spans="1:7" ht="15" customHeight="1" x14ac:dyDescent="0.35">
      <c r="A139" s="142">
        <f t="shared" si="11"/>
        <v>138</v>
      </c>
      <c r="B139" s="140" t="s">
        <v>563</v>
      </c>
      <c r="C139" s="20" t="s">
        <v>634</v>
      </c>
      <c r="D139" s="36">
        <v>788</v>
      </c>
      <c r="E139" s="135" t="s">
        <v>31</v>
      </c>
      <c r="F139" s="134" t="s">
        <v>657</v>
      </c>
      <c r="G139" s="122">
        <f t="shared" si="10"/>
        <v>788</v>
      </c>
    </row>
    <row r="140" spans="1:7" ht="15" customHeight="1" x14ac:dyDescent="0.35">
      <c r="A140" s="142">
        <f t="shared" si="11"/>
        <v>139</v>
      </c>
      <c r="B140" s="140" t="s">
        <v>564</v>
      </c>
      <c r="C140" s="20" t="s">
        <v>634</v>
      </c>
      <c r="D140" s="32">
        <v>705</v>
      </c>
      <c r="E140" s="135" t="s">
        <v>31</v>
      </c>
      <c r="F140" s="134" t="s">
        <v>657</v>
      </c>
      <c r="G140" s="122">
        <f t="shared" si="10"/>
        <v>705</v>
      </c>
    </row>
    <row r="141" spans="1:7" ht="15" customHeight="1" x14ac:dyDescent="0.35">
      <c r="A141" s="142">
        <f t="shared" si="11"/>
        <v>140</v>
      </c>
      <c r="B141" s="140" t="s">
        <v>565</v>
      </c>
      <c r="C141" s="20" t="s">
        <v>634</v>
      </c>
      <c r="D141" s="32">
        <v>270</v>
      </c>
      <c r="E141" s="135" t="s">
        <v>31</v>
      </c>
      <c r="F141" s="134" t="s">
        <v>657</v>
      </c>
      <c r="G141" s="122">
        <f t="shared" si="10"/>
        <v>270</v>
      </c>
    </row>
    <row r="142" spans="1:7" ht="15" customHeight="1" x14ac:dyDescent="0.35">
      <c r="A142" s="142">
        <f t="shared" si="11"/>
        <v>141</v>
      </c>
      <c r="B142" s="140" t="s">
        <v>566</v>
      </c>
      <c r="C142" s="20" t="s">
        <v>634</v>
      </c>
      <c r="D142" s="32">
        <v>1933</v>
      </c>
      <c r="E142" s="135" t="s">
        <v>31</v>
      </c>
      <c r="F142" s="134" t="s">
        <v>657</v>
      </c>
      <c r="G142" s="122">
        <f t="shared" si="10"/>
        <v>1933</v>
      </c>
    </row>
    <row r="143" spans="1:7" ht="15" customHeight="1" x14ac:dyDescent="0.35">
      <c r="A143" s="142">
        <f t="shared" si="11"/>
        <v>142</v>
      </c>
      <c r="B143" s="140" t="s">
        <v>567</v>
      </c>
      <c r="C143" s="20" t="s">
        <v>634</v>
      </c>
      <c r="D143" s="32">
        <v>504</v>
      </c>
      <c r="E143" s="135" t="s">
        <v>31</v>
      </c>
      <c r="F143" s="134" t="s">
        <v>657</v>
      </c>
      <c r="G143" s="122">
        <f t="shared" si="10"/>
        <v>504</v>
      </c>
    </row>
    <row r="144" spans="1:7" ht="15" customHeight="1" x14ac:dyDescent="0.35">
      <c r="A144" s="142">
        <f t="shared" si="11"/>
        <v>143</v>
      </c>
      <c r="B144" s="140" t="s">
        <v>568</v>
      </c>
      <c r="C144" s="20" t="s">
        <v>634</v>
      </c>
      <c r="D144" s="32">
        <v>160</v>
      </c>
      <c r="E144" s="135" t="s">
        <v>31</v>
      </c>
      <c r="F144" s="134" t="s">
        <v>657</v>
      </c>
      <c r="G144" s="122">
        <f t="shared" si="10"/>
        <v>160</v>
      </c>
    </row>
    <row r="145" spans="1:7" ht="15" customHeight="1" x14ac:dyDescent="0.35">
      <c r="A145" s="142">
        <f t="shared" si="11"/>
        <v>144</v>
      </c>
      <c r="B145" s="140" t="s">
        <v>569</v>
      </c>
      <c r="C145" s="20" t="s">
        <v>634</v>
      </c>
      <c r="D145" s="32">
        <v>1526</v>
      </c>
      <c r="E145" s="135" t="s">
        <v>31</v>
      </c>
      <c r="F145" s="134" t="s">
        <v>657</v>
      </c>
      <c r="G145" s="122">
        <f t="shared" si="10"/>
        <v>1526</v>
      </c>
    </row>
    <row r="146" spans="1:7" ht="15" customHeight="1" x14ac:dyDescent="0.35">
      <c r="A146" s="142">
        <f t="shared" si="11"/>
        <v>145</v>
      </c>
      <c r="B146" s="140" t="s">
        <v>570</v>
      </c>
      <c r="C146" s="20" t="s">
        <v>634</v>
      </c>
      <c r="D146" s="32">
        <v>149</v>
      </c>
      <c r="E146" s="135" t="s">
        <v>31</v>
      </c>
      <c r="F146" s="134" t="s">
        <v>657</v>
      </c>
      <c r="G146" s="122">
        <f t="shared" si="10"/>
        <v>149</v>
      </c>
    </row>
    <row r="147" spans="1:7" ht="15" customHeight="1" x14ac:dyDescent="0.35">
      <c r="A147" s="142">
        <f t="shared" si="11"/>
        <v>146</v>
      </c>
      <c r="B147" s="140" t="s">
        <v>571</v>
      </c>
      <c r="C147" s="20" t="s">
        <v>634</v>
      </c>
      <c r="D147" s="32">
        <v>19</v>
      </c>
      <c r="E147" s="135" t="s">
        <v>31</v>
      </c>
      <c r="F147" s="134" t="s">
        <v>657</v>
      </c>
      <c r="G147" s="122">
        <f t="shared" si="10"/>
        <v>19</v>
      </c>
    </row>
    <row r="148" spans="1:7" ht="15" customHeight="1" x14ac:dyDescent="0.35">
      <c r="A148" s="142">
        <f t="shared" si="11"/>
        <v>147</v>
      </c>
      <c r="B148" s="140" t="s">
        <v>572</v>
      </c>
      <c r="C148" s="20" t="s">
        <v>634</v>
      </c>
      <c r="D148" s="32">
        <v>56</v>
      </c>
      <c r="E148" s="135" t="s">
        <v>31</v>
      </c>
      <c r="F148" s="134" t="s">
        <v>657</v>
      </c>
      <c r="G148" s="122">
        <f t="shared" si="10"/>
        <v>56</v>
      </c>
    </row>
    <row r="149" spans="1:7" ht="15" customHeight="1" x14ac:dyDescent="0.35">
      <c r="A149" s="142">
        <f t="shared" si="11"/>
        <v>148</v>
      </c>
      <c r="B149" s="140" t="s">
        <v>573</v>
      </c>
      <c r="C149" s="20" t="s">
        <v>634</v>
      </c>
      <c r="D149" s="32">
        <v>1530</v>
      </c>
      <c r="E149" s="135" t="s">
        <v>31</v>
      </c>
      <c r="F149" s="134" t="s">
        <v>657</v>
      </c>
      <c r="G149" s="122">
        <f t="shared" si="10"/>
        <v>1530</v>
      </c>
    </row>
    <row r="150" spans="1:7" ht="15" customHeight="1" x14ac:dyDescent="0.35">
      <c r="A150" s="142">
        <f t="shared" si="11"/>
        <v>149</v>
      </c>
      <c r="B150" s="140" t="s">
        <v>574</v>
      </c>
      <c r="C150" s="20" t="s">
        <v>634</v>
      </c>
      <c r="D150" s="32">
        <v>259</v>
      </c>
      <c r="E150" s="135" t="s">
        <v>31</v>
      </c>
      <c r="F150" s="134" t="s">
        <v>657</v>
      </c>
      <c r="G150" s="122">
        <f t="shared" ref="G150:G151" si="12">D150</f>
        <v>259</v>
      </c>
    </row>
    <row r="151" spans="1:7" ht="15" customHeight="1" x14ac:dyDescent="0.35">
      <c r="A151" s="142">
        <f t="shared" si="11"/>
        <v>150</v>
      </c>
      <c r="B151" s="140" t="s">
        <v>575</v>
      </c>
      <c r="C151" s="20" t="s">
        <v>634</v>
      </c>
      <c r="D151" s="32">
        <v>140</v>
      </c>
      <c r="E151" s="135" t="s">
        <v>31</v>
      </c>
      <c r="F151" s="134" t="s">
        <v>657</v>
      </c>
      <c r="G151" s="122">
        <f t="shared" si="12"/>
        <v>140</v>
      </c>
    </row>
    <row r="152" spans="1:7" ht="15" customHeight="1" x14ac:dyDescent="0.35">
      <c r="A152" s="142">
        <f t="shared" si="11"/>
        <v>151</v>
      </c>
      <c r="B152" s="140" t="s">
        <v>578</v>
      </c>
      <c r="C152" s="19" t="s">
        <v>635</v>
      </c>
      <c r="D152" s="32">
        <v>133</v>
      </c>
      <c r="E152" s="33" t="s">
        <v>19</v>
      </c>
      <c r="F152" s="135" t="s">
        <v>31</v>
      </c>
      <c r="G152" s="122">
        <v>0</v>
      </c>
    </row>
    <row r="153" spans="1:7" ht="15" customHeight="1" x14ac:dyDescent="0.35">
      <c r="A153" s="142">
        <f t="shared" si="11"/>
        <v>152</v>
      </c>
      <c r="B153" s="140" t="s">
        <v>585</v>
      </c>
      <c r="C153" s="19" t="s">
        <v>635</v>
      </c>
      <c r="D153" s="32">
        <v>21</v>
      </c>
      <c r="E153" s="33" t="s">
        <v>19</v>
      </c>
      <c r="F153" s="135" t="s">
        <v>31</v>
      </c>
      <c r="G153" s="122">
        <v>0</v>
      </c>
    </row>
    <row r="154" spans="1:7" ht="15" customHeight="1" x14ac:dyDescent="0.35">
      <c r="A154" s="142">
        <f t="shared" si="11"/>
        <v>153</v>
      </c>
      <c r="B154" s="140" t="s">
        <v>591</v>
      </c>
      <c r="C154" s="19" t="s">
        <v>635</v>
      </c>
      <c r="D154" s="32">
        <v>141</v>
      </c>
      <c r="E154" s="33" t="s">
        <v>19</v>
      </c>
      <c r="F154" s="135" t="s">
        <v>31</v>
      </c>
      <c r="G154" s="122">
        <v>0</v>
      </c>
    </row>
    <row r="155" spans="1:7" ht="15" customHeight="1" x14ac:dyDescent="0.35">
      <c r="A155" s="142">
        <f t="shared" si="11"/>
        <v>154</v>
      </c>
      <c r="B155" s="140" t="s">
        <v>597</v>
      </c>
      <c r="C155" s="19" t="s">
        <v>635</v>
      </c>
      <c r="D155" s="32">
        <v>13</v>
      </c>
      <c r="E155" s="33" t="s">
        <v>19</v>
      </c>
      <c r="F155" s="135" t="s">
        <v>31</v>
      </c>
      <c r="G155" s="122">
        <v>0</v>
      </c>
    </row>
    <row r="156" spans="1:7" ht="15" customHeight="1" x14ac:dyDescent="0.35">
      <c r="A156" s="142">
        <f t="shared" si="11"/>
        <v>155</v>
      </c>
      <c r="B156" s="140" t="s">
        <v>616</v>
      </c>
      <c r="C156" s="20" t="s">
        <v>634</v>
      </c>
      <c r="D156" s="32">
        <v>60</v>
      </c>
      <c r="E156" s="135" t="s">
        <v>31</v>
      </c>
      <c r="F156" s="134" t="s">
        <v>657</v>
      </c>
      <c r="G156" s="122">
        <f t="shared" ref="G156:G157" si="13">D156</f>
        <v>60</v>
      </c>
    </row>
    <row r="157" spans="1:7" ht="15" customHeight="1" x14ac:dyDescent="0.35">
      <c r="A157" s="143">
        <f t="shared" si="11"/>
        <v>156</v>
      </c>
      <c r="B157" s="141" t="s">
        <v>617</v>
      </c>
      <c r="C157" s="144" t="s">
        <v>634</v>
      </c>
      <c r="D157" s="32">
        <v>70</v>
      </c>
      <c r="E157" s="135" t="s">
        <v>31</v>
      </c>
      <c r="F157" s="134" t="s">
        <v>657</v>
      </c>
      <c r="G157" s="122">
        <f t="shared" si="13"/>
        <v>70</v>
      </c>
    </row>
    <row r="158" spans="1:7" ht="15" customHeight="1" x14ac:dyDescent="0.3">
      <c r="A158" s="354" t="s">
        <v>618</v>
      </c>
      <c r="B158" s="354"/>
      <c r="C158" s="354"/>
      <c r="D158" s="54">
        <f>SUBTOTAL(9,D2:D157)</f>
        <v>51113</v>
      </c>
      <c r="E158" s="54">
        <f t="shared" ref="E158:G158" si="14">SUBTOTAL(9,E2:E157)</f>
        <v>0</v>
      </c>
      <c r="F158" s="54">
        <f t="shared" si="14"/>
        <v>0</v>
      </c>
      <c r="G158" s="54">
        <f t="shared" si="14"/>
        <v>49228</v>
      </c>
    </row>
    <row r="159" spans="1:7" ht="15" customHeight="1" x14ac:dyDescent="0.3">
      <c r="B159" s="353" t="s">
        <v>630</v>
      </c>
      <c r="C159" s="145"/>
      <c r="D159" s="9" t="s">
        <v>619</v>
      </c>
      <c r="E159" s="69">
        <f>COUNTIF(E2:E157,"galben")</f>
        <v>133</v>
      </c>
      <c r="F159" s="69">
        <f>COUNTIF(F2:F157,"galben")</f>
        <v>22</v>
      </c>
      <c r="G159" s="130"/>
    </row>
    <row r="160" spans="1:7" ht="15" customHeight="1" x14ac:dyDescent="0.3">
      <c r="B160" s="339"/>
      <c r="C160" s="23"/>
      <c r="D160" s="10" t="s">
        <v>620</v>
      </c>
      <c r="E160" s="69">
        <f>COUNTIF(E2:E157,"verde")</f>
        <v>23</v>
      </c>
      <c r="F160" s="69">
        <f>COUNTIF(F2:F157,"verde")</f>
        <v>0</v>
      </c>
      <c r="G160" s="130"/>
    </row>
    <row r="161" spans="2:7" ht="15" customHeight="1" x14ac:dyDescent="0.3">
      <c r="B161" s="339"/>
      <c r="C161" s="23"/>
      <c r="D161" s="76" t="s">
        <v>643</v>
      </c>
      <c r="E161" s="69">
        <f>COUNTIF(E2:E157,"roșu Covid")</f>
        <v>0</v>
      </c>
      <c r="F161" s="69">
        <f>COUNTIF(F2:F157,"roșu Covid")</f>
        <v>2</v>
      </c>
      <c r="G161" s="130"/>
    </row>
    <row r="162" spans="2:7" ht="15" customHeight="1" x14ac:dyDescent="0.3">
      <c r="B162" s="339"/>
      <c r="C162" s="23"/>
      <c r="D162" s="76" t="s">
        <v>644</v>
      </c>
      <c r="E162" s="69">
        <f>COUNTIF(E2:E157,"roșu incidență")</f>
        <v>0</v>
      </c>
      <c r="F162" s="69">
        <f>COUNTIF(F2:F157,"roșu incidență")</f>
        <v>132</v>
      </c>
      <c r="G162" s="130"/>
    </row>
    <row r="163" spans="2:7" ht="15" customHeight="1" x14ac:dyDescent="0.3">
      <c r="B163" s="340"/>
      <c r="C163" s="23"/>
      <c r="D163" s="76" t="s">
        <v>645</v>
      </c>
      <c r="E163" s="69">
        <f>COUNTIF(E2:E157,"roșu infrastructură")</f>
        <v>0</v>
      </c>
      <c r="F163" s="69">
        <f>COUNTIF(F2:F157,"roșu infrastructură")</f>
        <v>0</v>
      </c>
      <c r="G163" s="130"/>
    </row>
    <row r="164" spans="2:7" ht="15" customHeight="1" x14ac:dyDescent="0.3">
      <c r="B164" s="14" t="s">
        <v>622</v>
      </c>
      <c r="C164" s="24"/>
      <c r="D164" s="104">
        <v>44458</v>
      </c>
      <c r="E164" s="105">
        <v>0</v>
      </c>
      <c r="F164" s="105">
        <v>0</v>
      </c>
      <c r="G164" s="104">
        <v>44458</v>
      </c>
    </row>
    <row r="165" spans="2:7" ht="15" customHeight="1" x14ac:dyDescent="0.3">
      <c r="B165" s="14" t="s">
        <v>622</v>
      </c>
      <c r="C165" s="24"/>
      <c r="D165" s="9" t="s">
        <v>619</v>
      </c>
      <c r="E165" s="69">
        <v>111</v>
      </c>
      <c r="F165" s="69">
        <v>111</v>
      </c>
      <c r="G165" s="130"/>
    </row>
    <row r="166" spans="2:7" ht="15" customHeight="1" x14ac:dyDescent="0.3">
      <c r="B166" s="14" t="s">
        <v>622</v>
      </c>
      <c r="C166" s="24"/>
      <c r="D166" s="10" t="s">
        <v>620</v>
      </c>
      <c r="E166" s="69">
        <v>0</v>
      </c>
      <c r="F166" s="69">
        <v>0</v>
      </c>
      <c r="G166" s="130"/>
    </row>
    <row r="167" spans="2:7" ht="15" customHeight="1" x14ac:dyDescent="0.3">
      <c r="B167" s="14" t="s">
        <v>622</v>
      </c>
      <c r="C167" s="24"/>
      <c r="D167" s="76" t="s">
        <v>643</v>
      </c>
      <c r="E167" s="69">
        <v>9</v>
      </c>
      <c r="F167" s="69">
        <v>9</v>
      </c>
      <c r="G167" s="130"/>
    </row>
    <row r="168" spans="2:7" ht="15" customHeight="1" x14ac:dyDescent="0.3">
      <c r="B168" s="14" t="s">
        <v>622</v>
      </c>
      <c r="C168" s="24"/>
      <c r="D168" s="76" t="s">
        <v>644</v>
      </c>
      <c r="E168" s="69">
        <f>COUNTIF(E45:E159,"roșu")</f>
        <v>0</v>
      </c>
      <c r="F168" s="69">
        <f>COUNTIF(F45:F159,"roșu")</f>
        <v>0</v>
      </c>
      <c r="G168" s="130"/>
    </row>
    <row r="169" spans="2:7" ht="15" customHeight="1" x14ac:dyDescent="0.3">
      <c r="B169" s="14" t="s">
        <v>622</v>
      </c>
      <c r="C169" s="24"/>
      <c r="D169" s="76" t="s">
        <v>645</v>
      </c>
      <c r="E169" s="69">
        <v>1</v>
      </c>
      <c r="F169" s="69">
        <v>1</v>
      </c>
      <c r="G169" s="130"/>
    </row>
    <row r="170" spans="2:7" ht="15" customHeight="1" x14ac:dyDescent="0.35">
      <c r="B170" s="12" t="s">
        <v>624</v>
      </c>
      <c r="C170" s="25"/>
      <c r="D170" s="104">
        <v>2726</v>
      </c>
      <c r="E170" s="105">
        <v>0</v>
      </c>
      <c r="F170" s="105">
        <v>0</v>
      </c>
      <c r="G170" s="104">
        <v>2726</v>
      </c>
    </row>
    <row r="171" spans="2:7" ht="15" customHeight="1" x14ac:dyDescent="0.35">
      <c r="B171" s="12" t="s">
        <v>624</v>
      </c>
      <c r="C171" s="25"/>
      <c r="D171" s="9" t="s">
        <v>619</v>
      </c>
      <c r="E171" s="69">
        <v>9</v>
      </c>
      <c r="F171" s="69">
        <v>0</v>
      </c>
      <c r="G171" s="130"/>
    </row>
    <row r="172" spans="2:7" ht="15" customHeight="1" x14ac:dyDescent="0.35">
      <c r="B172" s="12" t="s">
        <v>624</v>
      </c>
      <c r="C172" s="25"/>
      <c r="D172" s="10" t="s">
        <v>620</v>
      </c>
      <c r="E172" s="69">
        <v>0</v>
      </c>
      <c r="F172" s="69">
        <v>0</v>
      </c>
      <c r="G172" s="130"/>
    </row>
    <row r="173" spans="2:7" ht="15" customHeight="1" x14ac:dyDescent="0.35">
      <c r="B173" s="12" t="s">
        <v>624</v>
      </c>
      <c r="C173" s="26"/>
      <c r="D173" s="16" t="s">
        <v>643</v>
      </c>
      <c r="E173" s="69">
        <v>0</v>
      </c>
      <c r="F173" s="69">
        <v>0</v>
      </c>
      <c r="G173" s="130"/>
    </row>
    <row r="174" spans="2:7" ht="15" customHeight="1" x14ac:dyDescent="0.35">
      <c r="B174" s="12" t="s">
        <v>624</v>
      </c>
      <c r="C174" s="26"/>
      <c r="D174" s="16" t="s">
        <v>644</v>
      </c>
      <c r="E174" s="69">
        <v>0</v>
      </c>
      <c r="F174" s="69">
        <v>9</v>
      </c>
      <c r="G174" s="130"/>
    </row>
    <row r="175" spans="2:7" ht="15" customHeight="1" x14ac:dyDescent="0.35">
      <c r="B175" s="12" t="s">
        <v>624</v>
      </c>
      <c r="C175" s="26"/>
      <c r="D175" s="16" t="s">
        <v>645</v>
      </c>
      <c r="E175" s="69">
        <v>0</v>
      </c>
      <c r="F175" s="69">
        <v>0</v>
      </c>
      <c r="G175" s="130"/>
    </row>
    <row r="176" spans="2:7" ht="15" customHeight="1" x14ac:dyDescent="0.3">
      <c r="B176" s="13" t="s">
        <v>629</v>
      </c>
      <c r="C176" s="29"/>
      <c r="D176" s="104">
        <v>3984</v>
      </c>
      <c r="E176" s="105">
        <v>0</v>
      </c>
      <c r="F176" s="105">
        <v>0</v>
      </c>
      <c r="G176" s="104">
        <v>2099</v>
      </c>
    </row>
    <row r="177" spans="2:7" ht="15" customHeight="1" x14ac:dyDescent="0.3">
      <c r="B177" s="13" t="s">
        <v>629</v>
      </c>
      <c r="C177" s="29"/>
      <c r="D177" s="9" t="s">
        <v>619</v>
      </c>
      <c r="E177" s="69">
        <v>23</v>
      </c>
      <c r="F177" s="69">
        <v>22</v>
      </c>
      <c r="G177" s="130"/>
    </row>
    <row r="178" spans="2:7" ht="15" customHeight="1" x14ac:dyDescent="0.3">
      <c r="B178" s="13" t="s">
        <v>629</v>
      </c>
      <c r="C178" s="29"/>
      <c r="D178" s="10" t="s">
        <v>620</v>
      </c>
      <c r="E178" s="69">
        <v>12</v>
      </c>
      <c r="F178" s="69">
        <v>0</v>
      </c>
      <c r="G178" s="130"/>
    </row>
    <row r="179" spans="2:7" ht="15" customHeight="1" x14ac:dyDescent="0.3">
      <c r="B179" s="13" t="s">
        <v>629</v>
      </c>
      <c r="C179" s="24"/>
      <c r="D179" s="76" t="s">
        <v>643</v>
      </c>
      <c r="E179" s="69">
        <v>0</v>
      </c>
      <c r="F179" s="69">
        <v>1</v>
      </c>
      <c r="G179" s="130"/>
    </row>
    <row r="180" spans="2:7" ht="15" customHeight="1" x14ac:dyDescent="0.3">
      <c r="B180" s="13" t="s">
        <v>629</v>
      </c>
      <c r="C180" s="24"/>
      <c r="D180" s="76" t="s">
        <v>644</v>
      </c>
      <c r="E180" s="69">
        <v>0</v>
      </c>
      <c r="F180" s="69">
        <v>12</v>
      </c>
      <c r="G180" s="130"/>
    </row>
    <row r="181" spans="2:7" ht="15" customHeight="1" x14ac:dyDescent="0.3">
      <c r="B181" s="13" t="s">
        <v>629</v>
      </c>
      <c r="C181" s="24"/>
      <c r="D181" s="76" t="s">
        <v>645</v>
      </c>
      <c r="E181" s="69">
        <v>0</v>
      </c>
      <c r="F181" s="69">
        <v>0</v>
      </c>
      <c r="G181" s="130"/>
    </row>
  </sheetData>
  <autoFilter ref="B1:G181"/>
  <mergeCells count="2">
    <mergeCell ref="B159:B163"/>
    <mergeCell ref="A158:C158"/>
  </mergeCells>
  <conditionalFormatting sqref="E1:F1">
    <cfRule type="cellIs" dxfId="44" priority="1" operator="equal">
      <formula>"verde"</formula>
    </cfRule>
  </conditionalFormatting>
  <conditionalFormatting sqref="E1:F1">
    <cfRule type="cellIs" dxfId="43" priority="2" operator="equal">
      <formula>"galben"</formula>
    </cfRule>
  </conditionalFormatting>
  <conditionalFormatting sqref="E1:F1">
    <cfRule type="cellIs" dxfId="42" priority="3" operator="equal">
      <formula>"roșu"</formula>
    </cfRule>
  </conditionalFormatting>
  <dataValidations count="1">
    <dataValidation type="list" allowBlank="1" showInputMessage="1" showErrorMessage="1" sqref="F42:F157">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58203125" defaultRowHeight="15" customHeight="1" x14ac:dyDescent="0.3"/>
  <cols>
    <col min="1" max="1" width="53.58203125" style="5" customWidth="1"/>
    <col min="2" max="2" width="8.5" style="5" customWidth="1"/>
    <col min="3" max="3" width="14.75" style="5" customWidth="1"/>
    <col min="4" max="4" width="13.33203125" style="73" hidden="1" customWidth="1"/>
    <col min="5" max="5" width="15.25" style="73" customWidth="1"/>
    <col min="6" max="6" width="13" style="131" customWidth="1"/>
    <col min="7" max="16384" width="12.58203125" style="5"/>
  </cols>
  <sheetData>
    <row r="1" spans="1:6" ht="43.5" x14ac:dyDescent="0.3">
      <c r="A1" s="136" t="s">
        <v>0</v>
      </c>
      <c r="B1" s="136" t="s">
        <v>633</v>
      </c>
      <c r="C1" s="136" t="s">
        <v>1</v>
      </c>
      <c r="D1" s="136" t="s">
        <v>656</v>
      </c>
      <c r="E1" s="136" t="s">
        <v>655</v>
      </c>
      <c r="F1" s="137" t="s">
        <v>3</v>
      </c>
    </row>
    <row r="2" spans="1:6" ht="14.5" hidden="1" x14ac:dyDescent="0.35">
      <c r="A2" s="3" t="s">
        <v>18</v>
      </c>
      <c r="B2" s="19" t="s">
        <v>635</v>
      </c>
      <c r="C2" s="32">
        <v>90</v>
      </c>
      <c r="D2" s="33" t="s">
        <v>19</v>
      </c>
      <c r="E2" s="33" t="s">
        <v>19</v>
      </c>
      <c r="F2" s="122">
        <v>0</v>
      </c>
    </row>
    <row r="3" spans="1:6" ht="14.5" hidden="1" x14ac:dyDescent="0.35">
      <c r="A3" s="3" t="s">
        <v>20</v>
      </c>
      <c r="B3" s="19" t="s">
        <v>635</v>
      </c>
      <c r="C3" s="32">
        <v>14</v>
      </c>
      <c r="D3" s="33" t="s">
        <v>19</v>
      </c>
      <c r="E3" s="33" t="s">
        <v>19</v>
      </c>
      <c r="F3" s="122">
        <v>0</v>
      </c>
    </row>
    <row r="4" spans="1:6" ht="14.5" hidden="1" x14ac:dyDescent="0.35">
      <c r="A4" s="3" t="s">
        <v>21</v>
      </c>
      <c r="B4" s="19" t="s">
        <v>635</v>
      </c>
      <c r="C4" s="32">
        <v>17</v>
      </c>
      <c r="D4" s="33" t="s">
        <v>19</v>
      </c>
      <c r="E4" s="33" t="s">
        <v>19</v>
      </c>
      <c r="F4" s="122">
        <v>0</v>
      </c>
    </row>
    <row r="5" spans="1:6" ht="14.5" hidden="1" x14ac:dyDescent="0.35">
      <c r="A5" s="3" t="s">
        <v>22</v>
      </c>
      <c r="B5" s="19" t="s">
        <v>635</v>
      </c>
      <c r="C5" s="32">
        <v>12</v>
      </c>
      <c r="D5" s="33" t="s">
        <v>19</v>
      </c>
      <c r="E5" s="33" t="s">
        <v>19</v>
      </c>
      <c r="F5" s="122">
        <v>0</v>
      </c>
    </row>
    <row r="6" spans="1:6" ht="14.5" hidden="1" x14ac:dyDescent="0.35">
      <c r="A6" s="3" t="s">
        <v>23</v>
      </c>
      <c r="B6" s="19" t="s">
        <v>635</v>
      </c>
      <c r="C6" s="32">
        <v>184</v>
      </c>
      <c r="D6" s="35" t="s">
        <v>31</v>
      </c>
      <c r="E6" s="35" t="s">
        <v>31</v>
      </c>
      <c r="F6" s="122">
        <v>92</v>
      </c>
    </row>
    <row r="7" spans="1:6" ht="14.5" hidden="1" x14ac:dyDescent="0.35">
      <c r="A7" s="3" t="s">
        <v>24</v>
      </c>
      <c r="B7" s="19" t="s">
        <v>635</v>
      </c>
      <c r="C7" s="32">
        <v>41</v>
      </c>
      <c r="D7" s="35" t="s">
        <v>31</v>
      </c>
      <c r="E7" s="35" t="s">
        <v>31</v>
      </c>
      <c r="F7" s="122">
        <v>20</v>
      </c>
    </row>
    <row r="8" spans="1:6" ht="14.5" hidden="1" x14ac:dyDescent="0.35">
      <c r="A8" s="3" t="s">
        <v>25</v>
      </c>
      <c r="B8" s="19" t="s">
        <v>635</v>
      </c>
      <c r="C8" s="32">
        <v>10</v>
      </c>
      <c r="D8" s="35" t="s">
        <v>31</v>
      </c>
      <c r="E8" s="35" t="s">
        <v>31</v>
      </c>
      <c r="F8" s="122">
        <v>5</v>
      </c>
    </row>
    <row r="9" spans="1:6" ht="14.5" hidden="1" x14ac:dyDescent="0.35">
      <c r="A9" s="3" t="s">
        <v>26</v>
      </c>
      <c r="B9" s="19" t="s">
        <v>635</v>
      </c>
      <c r="C9" s="32">
        <v>12</v>
      </c>
      <c r="D9" s="35" t="s">
        <v>31</v>
      </c>
      <c r="E9" s="35" t="s">
        <v>31</v>
      </c>
      <c r="F9" s="122">
        <v>6</v>
      </c>
    </row>
    <row r="10" spans="1:6" ht="14.5" hidden="1" x14ac:dyDescent="0.35">
      <c r="A10" s="3" t="s">
        <v>27</v>
      </c>
      <c r="B10" s="19" t="s">
        <v>635</v>
      </c>
      <c r="C10" s="32">
        <v>13</v>
      </c>
      <c r="D10" s="35" t="s">
        <v>31</v>
      </c>
      <c r="E10" s="35" t="s">
        <v>31</v>
      </c>
      <c r="F10" s="122">
        <v>6</v>
      </c>
    </row>
    <row r="11" spans="1:6" ht="14.5" hidden="1" x14ac:dyDescent="0.35">
      <c r="A11" s="3" t="s">
        <v>28</v>
      </c>
      <c r="B11" s="19" t="s">
        <v>635</v>
      </c>
      <c r="C11" s="32">
        <v>7</v>
      </c>
      <c r="D11" s="33" t="s">
        <v>19</v>
      </c>
      <c r="E11" s="33" t="s">
        <v>19</v>
      </c>
      <c r="F11" s="122">
        <v>0</v>
      </c>
    </row>
    <row r="12" spans="1:6" ht="14.5" hidden="1" x14ac:dyDescent="0.35">
      <c r="A12" s="3" t="s">
        <v>29</v>
      </c>
      <c r="B12" s="19" t="s">
        <v>635</v>
      </c>
      <c r="C12" s="32">
        <v>10</v>
      </c>
      <c r="D12" s="33" t="s">
        <v>19</v>
      </c>
      <c r="E12" s="33" t="s">
        <v>19</v>
      </c>
      <c r="F12" s="122">
        <v>0</v>
      </c>
    </row>
    <row r="13" spans="1:6" ht="14.5" hidden="1" x14ac:dyDescent="0.35">
      <c r="A13" s="3" t="s">
        <v>30</v>
      </c>
      <c r="B13" s="19" t="s">
        <v>635</v>
      </c>
      <c r="C13" s="32">
        <v>115</v>
      </c>
      <c r="D13" s="35" t="s">
        <v>31</v>
      </c>
      <c r="E13" s="35" t="s">
        <v>31</v>
      </c>
      <c r="F13" s="122">
        <v>53</v>
      </c>
    </row>
    <row r="14" spans="1:6" ht="14.5" hidden="1" x14ac:dyDescent="0.35">
      <c r="A14" s="3" t="s">
        <v>32</v>
      </c>
      <c r="B14" s="19" t="s">
        <v>635</v>
      </c>
      <c r="C14" s="32">
        <v>25</v>
      </c>
      <c r="D14" s="35" t="s">
        <v>31</v>
      </c>
      <c r="E14" s="35" t="s">
        <v>31</v>
      </c>
      <c r="F14" s="122">
        <v>12</v>
      </c>
    </row>
    <row r="15" spans="1:6" ht="15" hidden="1" customHeight="1" x14ac:dyDescent="0.35">
      <c r="A15" s="3" t="s">
        <v>33</v>
      </c>
      <c r="B15" s="19" t="s">
        <v>635</v>
      </c>
      <c r="C15" s="32">
        <v>10</v>
      </c>
      <c r="D15" s="35" t="s">
        <v>31</v>
      </c>
      <c r="E15" s="35" t="s">
        <v>31</v>
      </c>
      <c r="F15" s="122">
        <v>5</v>
      </c>
    </row>
    <row r="16" spans="1:6" ht="15" hidden="1" customHeight="1" x14ac:dyDescent="0.35">
      <c r="A16" s="3" t="s">
        <v>34</v>
      </c>
      <c r="B16" s="19" t="s">
        <v>635</v>
      </c>
      <c r="C16" s="32">
        <v>122</v>
      </c>
      <c r="D16" s="35" t="s">
        <v>31</v>
      </c>
      <c r="E16" s="35" t="s">
        <v>31</v>
      </c>
      <c r="F16" s="125">
        <v>0</v>
      </c>
    </row>
    <row r="17" spans="1:6" ht="15" hidden="1" customHeight="1" x14ac:dyDescent="0.35">
      <c r="A17" s="3" t="s">
        <v>35</v>
      </c>
      <c r="B17" s="19" t="s">
        <v>635</v>
      </c>
      <c r="C17" s="32">
        <v>35</v>
      </c>
      <c r="D17" s="35" t="s">
        <v>31</v>
      </c>
      <c r="E17" s="35" t="s">
        <v>31</v>
      </c>
      <c r="F17" s="125">
        <v>0</v>
      </c>
    </row>
    <row r="18" spans="1:6" ht="15" hidden="1" customHeight="1" x14ac:dyDescent="0.35">
      <c r="A18" s="3" t="s">
        <v>36</v>
      </c>
      <c r="B18" s="19" t="s">
        <v>635</v>
      </c>
      <c r="C18" s="32">
        <v>11</v>
      </c>
      <c r="D18" s="33" t="s">
        <v>19</v>
      </c>
      <c r="E18" s="33" t="s">
        <v>19</v>
      </c>
      <c r="F18" s="125">
        <v>0</v>
      </c>
    </row>
    <row r="19" spans="1:6" ht="15" hidden="1" customHeight="1" x14ac:dyDescent="0.35">
      <c r="A19" s="3" t="s">
        <v>37</v>
      </c>
      <c r="B19" s="19" t="s">
        <v>635</v>
      </c>
      <c r="C19" s="32">
        <v>5</v>
      </c>
      <c r="D19" s="33" t="s">
        <v>19</v>
      </c>
      <c r="E19" s="33" t="s">
        <v>19</v>
      </c>
      <c r="F19" s="125">
        <v>0</v>
      </c>
    </row>
    <row r="20" spans="1:6" ht="15" hidden="1" customHeight="1" x14ac:dyDescent="0.35">
      <c r="A20" s="3" t="s">
        <v>38</v>
      </c>
      <c r="B20" s="19" t="s">
        <v>635</v>
      </c>
      <c r="C20" s="32">
        <v>186</v>
      </c>
      <c r="D20" s="35" t="s">
        <v>31</v>
      </c>
      <c r="E20" s="35" t="s">
        <v>31</v>
      </c>
      <c r="F20" s="122">
        <v>12</v>
      </c>
    </row>
    <row r="21" spans="1:6" ht="15" hidden="1" customHeight="1" x14ac:dyDescent="0.35">
      <c r="A21" s="3" t="s">
        <v>39</v>
      </c>
      <c r="B21" s="19" t="s">
        <v>635</v>
      </c>
      <c r="C21" s="32">
        <v>74</v>
      </c>
      <c r="D21" s="35" t="s">
        <v>31</v>
      </c>
      <c r="E21" s="35" t="s">
        <v>31</v>
      </c>
      <c r="F21" s="122">
        <v>29</v>
      </c>
    </row>
    <row r="22" spans="1:6" ht="15" hidden="1" customHeight="1" x14ac:dyDescent="0.35">
      <c r="A22" s="3" t="s">
        <v>40</v>
      </c>
      <c r="B22" s="19" t="s">
        <v>635</v>
      </c>
      <c r="C22" s="32">
        <v>134</v>
      </c>
      <c r="D22" s="35" t="s">
        <v>31</v>
      </c>
      <c r="E22" s="35" t="s">
        <v>31</v>
      </c>
      <c r="F22" s="122">
        <v>0</v>
      </c>
    </row>
    <row r="23" spans="1:6" ht="15" hidden="1" customHeight="1" x14ac:dyDescent="0.35">
      <c r="A23" s="3" t="s">
        <v>41</v>
      </c>
      <c r="B23" s="19" t="s">
        <v>635</v>
      </c>
      <c r="C23" s="32">
        <v>30</v>
      </c>
      <c r="D23" s="35" t="s">
        <v>31</v>
      </c>
      <c r="E23" s="35" t="s">
        <v>31</v>
      </c>
      <c r="F23" s="122">
        <v>15</v>
      </c>
    </row>
    <row r="24" spans="1:6" ht="15" hidden="1" customHeight="1" x14ac:dyDescent="0.35">
      <c r="A24" s="3" t="s">
        <v>42</v>
      </c>
      <c r="B24" s="19" t="s">
        <v>635</v>
      </c>
      <c r="C24" s="32">
        <v>11</v>
      </c>
      <c r="D24" s="35" t="s">
        <v>31</v>
      </c>
      <c r="E24" s="35" t="s">
        <v>31</v>
      </c>
      <c r="F24" s="122">
        <v>0</v>
      </c>
    </row>
    <row r="25" spans="1:6" ht="15" hidden="1" customHeight="1" x14ac:dyDescent="0.35">
      <c r="A25" s="3" t="s">
        <v>43</v>
      </c>
      <c r="B25" s="19" t="s">
        <v>635</v>
      </c>
      <c r="C25" s="32">
        <v>187</v>
      </c>
      <c r="D25" s="35" t="s">
        <v>31</v>
      </c>
      <c r="E25" s="35" t="s">
        <v>31</v>
      </c>
      <c r="F25" s="122">
        <v>94</v>
      </c>
    </row>
    <row r="26" spans="1:6" ht="15" hidden="1" customHeight="1" x14ac:dyDescent="0.35">
      <c r="A26" s="3" t="s">
        <v>44</v>
      </c>
      <c r="B26" s="19" t="s">
        <v>635</v>
      </c>
      <c r="C26" s="32">
        <v>36</v>
      </c>
      <c r="D26" s="35" t="s">
        <v>31</v>
      </c>
      <c r="E26" s="35" t="s">
        <v>31</v>
      </c>
      <c r="F26" s="122">
        <v>0</v>
      </c>
    </row>
    <row r="27" spans="1:6" ht="15" hidden="1" customHeight="1" x14ac:dyDescent="0.35">
      <c r="A27" s="3" t="s">
        <v>45</v>
      </c>
      <c r="B27" s="19" t="s">
        <v>635</v>
      </c>
      <c r="C27" s="32">
        <v>12</v>
      </c>
      <c r="D27" s="33" t="s">
        <v>19</v>
      </c>
      <c r="E27" s="33" t="s">
        <v>19</v>
      </c>
      <c r="F27" s="122">
        <v>0</v>
      </c>
    </row>
    <row r="28" spans="1:6" ht="15" hidden="1" customHeight="1" x14ac:dyDescent="0.35">
      <c r="A28" s="3" t="s">
        <v>46</v>
      </c>
      <c r="B28" s="19" t="s">
        <v>635</v>
      </c>
      <c r="C28" s="32">
        <v>40</v>
      </c>
      <c r="D28" s="33" t="s">
        <v>19</v>
      </c>
      <c r="E28" s="33" t="s">
        <v>19</v>
      </c>
      <c r="F28" s="122">
        <v>0</v>
      </c>
    </row>
    <row r="29" spans="1:6" ht="15" hidden="1" customHeight="1" x14ac:dyDescent="0.35">
      <c r="A29" s="3" t="s">
        <v>47</v>
      </c>
      <c r="B29" s="19" t="s">
        <v>635</v>
      </c>
      <c r="C29" s="32">
        <v>10</v>
      </c>
      <c r="D29" s="33" t="s">
        <v>19</v>
      </c>
      <c r="E29" s="33" t="s">
        <v>19</v>
      </c>
      <c r="F29" s="122">
        <v>0</v>
      </c>
    </row>
    <row r="30" spans="1:6" ht="15" hidden="1" customHeight="1" x14ac:dyDescent="0.35">
      <c r="A30" s="3" t="s">
        <v>48</v>
      </c>
      <c r="B30" s="19" t="s">
        <v>635</v>
      </c>
      <c r="C30" s="32">
        <v>20</v>
      </c>
      <c r="D30" s="33" t="s">
        <v>19</v>
      </c>
      <c r="E30" s="33" t="s">
        <v>19</v>
      </c>
      <c r="F30" s="122">
        <v>0</v>
      </c>
    </row>
    <row r="31" spans="1:6" ht="15" hidden="1" customHeight="1" x14ac:dyDescent="0.35">
      <c r="A31" s="3" t="s">
        <v>49</v>
      </c>
      <c r="B31" s="19" t="s">
        <v>635</v>
      </c>
      <c r="C31" s="32">
        <v>16</v>
      </c>
      <c r="D31" s="33" t="s">
        <v>19</v>
      </c>
      <c r="E31" s="33" t="s">
        <v>19</v>
      </c>
      <c r="F31" s="122">
        <v>0</v>
      </c>
    </row>
    <row r="32" spans="1:6" ht="15" hidden="1" customHeight="1" x14ac:dyDescent="0.35">
      <c r="A32" s="3" t="s">
        <v>50</v>
      </c>
      <c r="B32" s="19" t="s">
        <v>635</v>
      </c>
      <c r="C32" s="32">
        <v>12</v>
      </c>
      <c r="D32" s="33" t="s">
        <v>19</v>
      </c>
      <c r="E32" s="33" t="s">
        <v>19</v>
      </c>
      <c r="F32" s="122">
        <v>0</v>
      </c>
    </row>
    <row r="33" spans="1:6" ht="15" hidden="1" customHeight="1" x14ac:dyDescent="0.35">
      <c r="A33" s="3" t="s">
        <v>51</v>
      </c>
      <c r="B33" s="19" t="s">
        <v>635</v>
      </c>
      <c r="C33" s="32">
        <v>7</v>
      </c>
      <c r="D33" s="33" t="s">
        <v>19</v>
      </c>
      <c r="E33" s="33" t="s">
        <v>19</v>
      </c>
      <c r="F33" s="122">
        <v>0</v>
      </c>
    </row>
    <row r="34" spans="1:6" ht="15" hidden="1" customHeight="1" x14ac:dyDescent="0.35">
      <c r="A34" s="3" t="s">
        <v>52</v>
      </c>
      <c r="B34" s="19" t="s">
        <v>635</v>
      </c>
      <c r="C34" s="32">
        <v>15</v>
      </c>
      <c r="D34" s="33" t="s">
        <v>19</v>
      </c>
      <c r="E34" s="33" t="s">
        <v>19</v>
      </c>
      <c r="F34" s="122">
        <v>0</v>
      </c>
    </row>
    <row r="35" spans="1:6" ht="15" hidden="1" customHeight="1" x14ac:dyDescent="0.35">
      <c r="A35" s="3" t="s">
        <v>53</v>
      </c>
      <c r="B35" s="19" t="s">
        <v>635</v>
      </c>
      <c r="C35" s="32">
        <v>80</v>
      </c>
      <c r="D35" s="33" t="s">
        <v>19</v>
      </c>
      <c r="E35" s="135" t="s">
        <v>31</v>
      </c>
      <c r="F35" s="122">
        <v>3</v>
      </c>
    </row>
    <row r="36" spans="1:6" ht="15" hidden="1" customHeight="1" x14ac:dyDescent="0.35">
      <c r="A36" s="3" t="s">
        <v>54</v>
      </c>
      <c r="B36" s="19" t="s">
        <v>635</v>
      </c>
      <c r="C36" s="32">
        <v>78</v>
      </c>
      <c r="D36" s="33" t="s">
        <v>19</v>
      </c>
      <c r="E36" s="135" t="s">
        <v>31</v>
      </c>
      <c r="F36" s="122">
        <v>0</v>
      </c>
    </row>
    <row r="37" spans="1:6" ht="15" hidden="1" customHeight="1" x14ac:dyDescent="0.35">
      <c r="A37" s="3" t="s">
        <v>55</v>
      </c>
      <c r="B37" s="19" t="s">
        <v>635</v>
      </c>
      <c r="C37" s="32">
        <v>225</v>
      </c>
      <c r="D37" s="33" t="s">
        <v>19</v>
      </c>
      <c r="E37" s="135" t="s">
        <v>31</v>
      </c>
      <c r="F37" s="122">
        <v>6</v>
      </c>
    </row>
    <row r="38" spans="1:6" ht="15" hidden="1" customHeight="1" x14ac:dyDescent="0.35">
      <c r="A38" s="3" t="s">
        <v>56</v>
      </c>
      <c r="B38" s="19" t="s">
        <v>635</v>
      </c>
      <c r="C38" s="32">
        <v>111</v>
      </c>
      <c r="D38" s="33" t="s">
        <v>19</v>
      </c>
      <c r="E38" s="33" t="s">
        <v>19</v>
      </c>
      <c r="F38" s="125">
        <v>0</v>
      </c>
    </row>
    <row r="39" spans="1:6" ht="15" hidden="1" customHeight="1" x14ac:dyDescent="0.35">
      <c r="A39" s="3" t="s">
        <v>57</v>
      </c>
      <c r="B39" s="19" t="s">
        <v>635</v>
      </c>
      <c r="C39" s="32">
        <v>10</v>
      </c>
      <c r="D39" s="33" t="s">
        <v>19</v>
      </c>
      <c r="E39" s="33" t="s">
        <v>19</v>
      </c>
      <c r="F39" s="125">
        <v>0</v>
      </c>
    </row>
    <row r="40" spans="1:6" ht="15" hidden="1" customHeight="1" x14ac:dyDescent="0.35">
      <c r="A40" s="3" t="s">
        <v>58</v>
      </c>
      <c r="B40" s="19" t="s">
        <v>635</v>
      </c>
      <c r="C40" s="32">
        <v>13</v>
      </c>
      <c r="D40" s="33" t="s">
        <v>19</v>
      </c>
      <c r="E40" s="33" t="s">
        <v>19</v>
      </c>
      <c r="F40" s="125">
        <v>0</v>
      </c>
    </row>
    <row r="41" spans="1:6" ht="15" hidden="1" customHeight="1" x14ac:dyDescent="0.35">
      <c r="A41" s="3" t="s">
        <v>59</v>
      </c>
      <c r="B41" s="19" t="s">
        <v>635</v>
      </c>
      <c r="C41" s="32">
        <v>19</v>
      </c>
      <c r="D41" s="33" t="s">
        <v>19</v>
      </c>
      <c r="E41" s="33" t="s">
        <v>19</v>
      </c>
      <c r="F41" s="125">
        <v>0</v>
      </c>
    </row>
    <row r="42" spans="1:6" ht="15" hidden="1" customHeight="1" x14ac:dyDescent="0.35">
      <c r="A42" s="3" t="s">
        <v>60</v>
      </c>
      <c r="B42" s="19" t="s">
        <v>635</v>
      </c>
      <c r="C42" s="32">
        <v>12</v>
      </c>
      <c r="D42" s="33" t="s">
        <v>19</v>
      </c>
      <c r="E42" s="33" t="s">
        <v>19</v>
      </c>
      <c r="F42" s="125">
        <v>0</v>
      </c>
    </row>
    <row r="43" spans="1:6" ht="15" hidden="1" customHeight="1" x14ac:dyDescent="0.35">
      <c r="A43" s="3" t="s">
        <v>61</v>
      </c>
      <c r="B43" s="19" t="s">
        <v>635</v>
      </c>
      <c r="C43" s="32">
        <v>19</v>
      </c>
      <c r="D43" s="33" t="s">
        <v>19</v>
      </c>
      <c r="E43" s="33" t="s">
        <v>19</v>
      </c>
      <c r="F43" s="125">
        <v>0</v>
      </c>
    </row>
    <row r="44" spans="1:6" ht="15" hidden="1" customHeight="1" x14ac:dyDescent="0.35">
      <c r="A44" s="3" t="s">
        <v>62</v>
      </c>
      <c r="B44" s="19" t="s">
        <v>635</v>
      </c>
      <c r="C44" s="32">
        <v>85</v>
      </c>
      <c r="D44" s="33" t="s">
        <v>19</v>
      </c>
      <c r="E44" s="135" t="s">
        <v>31</v>
      </c>
      <c r="F44" s="122">
        <v>0</v>
      </c>
    </row>
    <row r="45" spans="1:6" ht="15" hidden="1" customHeight="1" x14ac:dyDescent="0.35">
      <c r="A45" s="3" t="s">
        <v>63</v>
      </c>
      <c r="B45" s="19" t="s">
        <v>635</v>
      </c>
      <c r="C45" s="32">
        <v>10</v>
      </c>
      <c r="D45" s="33" t="s">
        <v>19</v>
      </c>
      <c r="E45" s="135" t="s">
        <v>31</v>
      </c>
      <c r="F45" s="122">
        <v>0</v>
      </c>
    </row>
    <row r="46" spans="1:6" ht="15" hidden="1" customHeight="1" x14ac:dyDescent="0.35">
      <c r="A46" s="3" t="s">
        <v>64</v>
      </c>
      <c r="B46" s="19" t="s">
        <v>635</v>
      </c>
      <c r="C46" s="32">
        <v>10</v>
      </c>
      <c r="D46" s="33" t="s">
        <v>19</v>
      </c>
      <c r="E46" s="33" t="s">
        <v>19</v>
      </c>
      <c r="F46" s="122">
        <v>0</v>
      </c>
    </row>
    <row r="47" spans="1:6" ht="15" hidden="1" customHeight="1" x14ac:dyDescent="0.35">
      <c r="A47" s="3" t="s">
        <v>65</v>
      </c>
      <c r="B47" s="19" t="s">
        <v>635</v>
      </c>
      <c r="C47" s="32">
        <v>8</v>
      </c>
      <c r="D47" s="33" t="s">
        <v>19</v>
      </c>
      <c r="E47" s="33" t="s">
        <v>19</v>
      </c>
      <c r="F47" s="122">
        <v>0</v>
      </c>
    </row>
    <row r="48" spans="1:6" ht="15" hidden="1" customHeight="1" x14ac:dyDescent="0.35">
      <c r="A48" s="3" t="s">
        <v>66</v>
      </c>
      <c r="B48" s="19" t="s">
        <v>635</v>
      </c>
      <c r="C48" s="32">
        <v>20</v>
      </c>
      <c r="D48" s="33" t="s">
        <v>19</v>
      </c>
      <c r="E48" s="33" t="s">
        <v>19</v>
      </c>
      <c r="F48" s="122">
        <v>0</v>
      </c>
    </row>
    <row r="49" spans="1:6" ht="15" hidden="1" customHeight="1" x14ac:dyDescent="0.35">
      <c r="A49" s="3" t="s">
        <v>67</v>
      </c>
      <c r="B49" s="19" t="s">
        <v>635</v>
      </c>
      <c r="C49" s="32">
        <v>20</v>
      </c>
      <c r="D49" s="33" t="s">
        <v>19</v>
      </c>
      <c r="E49" s="33" t="s">
        <v>19</v>
      </c>
      <c r="F49" s="122">
        <v>0</v>
      </c>
    </row>
    <row r="50" spans="1:6" ht="15" hidden="1" customHeight="1" x14ac:dyDescent="0.35">
      <c r="A50" s="3" t="s">
        <v>68</v>
      </c>
      <c r="B50" s="19" t="s">
        <v>635</v>
      </c>
      <c r="C50" s="32">
        <v>12</v>
      </c>
      <c r="D50" s="33" t="s">
        <v>19</v>
      </c>
      <c r="E50" s="33" t="s">
        <v>19</v>
      </c>
      <c r="F50" s="122">
        <v>0</v>
      </c>
    </row>
    <row r="51" spans="1:6" ht="15" hidden="1" customHeight="1" x14ac:dyDescent="0.35">
      <c r="A51" s="3" t="s">
        <v>69</v>
      </c>
      <c r="B51" s="19" t="s">
        <v>635</v>
      </c>
      <c r="C51" s="32">
        <v>7</v>
      </c>
      <c r="D51" s="33" t="s">
        <v>19</v>
      </c>
      <c r="E51" s="33" t="s">
        <v>19</v>
      </c>
      <c r="F51" s="122">
        <v>0</v>
      </c>
    </row>
    <row r="52" spans="1:6" ht="15" hidden="1" customHeight="1" x14ac:dyDescent="0.35">
      <c r="A52" s="3" t="s">
        <v>70</v>
      </c>
      <c r="B52" s="19" t="s">
        <v>635</v>
      </c>
      <c r="C52" s="32">
        <v>41</v>
      </c>
      <c r="D52" s="35" t="s">
        <v>31</v>
      </c>
      <c r="E52" s="35" t="s">
        <v>31</v>
      </c>
      <c r="F52" s="122">
        <v>8</v>
      </c>
    </row>
    <row r="53" spans="1:6" ht="15" hidden="1" customHeight="1" x14ac:dyDescent="0.35">
      <c r="A53" s="3" t="s">
        <v>71</v>
      </c>
      <c r="B53" s="19" t="s">
        <v>635</v>
      </c>
      <c r="C53" s="32">
        <v>12</v>
      </c>
      <c r="D53" s="35" t="s">
        <v>31</v>
      </c>
      <c r="E53" s="35" t="s">
        <v>31</v>
      </c>
      <c r="F53" s="122">
        <v>0</v>
      </c>
    </row>
    <row r="54" spans="1:6" ht="15" hidden="1" customHeight="1" x14ac:dyDescent="0.35">
      <c r="A54" s="3" t="s">
        <v>72</v>
      </c>
      <c r="B54" s="19" t="s">
        <v>635</v>
      </c>
      <c r="C54" s="32">
        <v>105</v>
      </c>
      <c r="D54" s="33" t="s">
        <v>19</v>
      </c>
      <c r="E54" s="33" t="s">
        <v>19</v>
      </c>
      <c r="F54" s="122">
        <v>0</v>
      </c>
    </row>
    <row r="55" spans="1:6" ht="15" hidden="1" customHeight="1" x14ac:dyDescent="0.35">
      <c r="A55" s="3" t="s">
        <v>73</v>
      </c>
      <c r="B55" s="19" t="s">
        <v>635</v>
      </c>
      <c r="C55" s="32">
        <v>54</v>
      </c>
      <c r="D55" s="35" t="s">
        <v>31</v>
      </c>
      <c r="E55" s="35" t="s">
        <v>31</v>
      </c>
      <c r="F55" s="122">
        <v>27</v>
      </c>
    </row>
    <row r="56" spans="1:6" ht="15" customHeight="1" x14ac:dyDescent="0.35">
      <c r="A56" s="3" t="s">
        <v>74</v>
      </c>
      <c r="B56" s="20" t="s">
        <v>634</v>
      </c>
      <c r="C56" s="32">
        <v>551</v>
      </c>
      <c r="D56" s="75" t="s">
        <v>644</v>
      </c>
      <c r="E56" s="75" t="s">
        <v>644</v>
      </c>
      <c r="F56" s="122">
        <f>C56</f>
        <v>551</v>
      </c>
    </row>
    <row r="57" spans="1:6" ht="15" customHeight="1" x14ac:dyDescent="0.35">
      <c r="A57" s="3" t="s">
        <v>75</v>
      </c>
      <c r="B57" s="19" t="s">
        <v>635</v>
      </c>
      <c r="C57" s="32">
        <v>26</v>
      </c>
      <c r="D57" s="37" t="s">
        <v>643</v>
      </c>
      <c r="E57" s="75" t="s">
        <v>643</v>
      </c>
      <c r="F57" s="122">
        <f t="shared" ref="F57:F61" si="0">C57</f>
        <v>26</v>
      </c>
    </row>
    <row r="58" spans="1:6" ht="15" customHeight="1" x14ac:dyDescent="0.35">
      <c r="A58" s="3" t="s">
        <v>76</v>
      </c>
      <c r="B58" s="19" t="s">
        <v>635</v>
      </c>
      <c r="C58" s="32">
        <v>124</v>
      </c>
      <c r="D58" s="37" t="s">
        <v>643</v>
      </c>
      <c r="E58" s="75" t="s">
        <v>643</v>
      </c>
      <c r="F58" s="122">
        <f t="shared" si="0"/>
        <v>124</v>
      </c>
    </row>
    <row r="59" spans="1:6" ht="15" customHeight="1" x14ac:dyDescent="0.35">
      <c r="A59" s="3" t="s">
        <v>77</v>
      </c>
      <c r="B59" s="19" t="s">
        <v>634</v>
      </c>
      <c r="C59" s="32">
        <v>99</v>
      </c>
      <c r="D59" s="75" t="s">
        <v>644</v>
      </c>
      <c r="E59" s="75" t="s">
        <v>644</v>
      </c>
      <c r="F59" s="122">
        <f t="shared" si="0"/>
        <v>99</v>
      </c>
    </row>
    <row r="60" spans="1:6" ht="15" customHeight="1" x14ac:dyDescent="0.35">
      <c r="A60" s="3" t="s">
        <v>78</v>
      </c>
      <c r="B60" s="19" t="s">
        <v>635</v>
      </c>
      <c r="C60" s="32">
        <v>12</v>
      </c>
      <c r="D60" s="37" t="s">
        <v>643</v>
      </c>
      <c r="E60" s="75" t="s">
        <v>643</v>
      </c>
      <c r="F60" s="122">
        <f t="shared" si="0"/>
        <v>12</v>
      </c>
    </row>
    <row r="61" spans="1:6" ht="15" customHeight="1" x14ac:dyDescent="0.35">
      <c r="A61" s="3" t="s">
        <v>79</v>
      </c>
      <c r="B61" s="19" t="s">
        <v>635</v>
      </c>
      <c r="C61" s="32">
        <v>12</v>
      </c>
      <c r="D61" s="37" t="s">
        <v>643</v>
      </c>
      <c r="E61" s="75" t="s">
        <v>643</v>
      </c>
      <c r="F61" s="122">
        <f t="shared" si="0"/>
        <v>12</v>
      </c>
    </row>
    <row r="62" spans="1:6" ht="15" hidden="1" customHeight="1" x14ac:dyDescent="0.35">
      <c r="A62" s="3" t="s">
        <v>80</v>
      </c>
      <c r="B62" s="20" t="s">
        <v>634</v>
      </c>
      <c r="C62" s="32">
        <v>102</v>
      </c>
      <c r="D62" s="33" t="s">
        <v>19</v>
      </c>
      <c r="E62" s="33" t="s">
        <v>19</v>
      </c>
      <c r="F62" s="122">
        <v>0</v>
      </c>
    </row>
    <row r="63" spans="1:6" ht="15" hidden="1" customHeight="1" x14ac:dyDescent="0.35">
      <c r="A63" s="3" t="s">
        <v>81</v>
      </c>
      <c r="B63" s="19" t="s">
        <v>635</v>
      </c>
      <c r="C63" s="32">
        <v>290</v>
      </c>
      <c r="D63" s="33" t="s">
        <v>19</v>
      </c>
      <c r="E63" s="33" t="s">
        <v>19</v>
      </c>
      <c r="F63" s="122">
        <v>0</v>
      </c>
    </row>
    <row r="64" spans="1:6" ht="15" hidden="1" customHeight="1" x14ac:dyDescent="0.35">
      <c r="A64" s="3" t="s">
        <v>82</v>
      </c>
      <c r="B64" s="19" t="s">
        <v>635</v>
      </c>
      <c r="C64" s="32">
        <v>102</v>
      </c>
      <c r="D64" s="35" t="s">
        <v>31</v>
      </c>
      <c r="E64" s="35" t="s">
        <v>31</v>
      </c>
      <c r="F64" s="122">
        <v>51</v>
      </c>
    </row>
    <row r="65" spans="1:6" ht="15" hidden="1" customHeight="1" x14ac:dyDescent="0.35">
      <c r="A65" s="3" t="s">
        <v>83</v>
      </c>
      <c r="B65" s="19" t="s">
        <v>635</v>
      </c>
      <c r="C65" s="32">
        <v>13</v>
      </c>
      <c r="D65" s="33" t="s">
        <v>19</v>
      </c>
      <c r="E65" s="33" t="s">
        <v>19</v>
      </c>
      <c r="F65" s="122">
        <v>0</v>
      </c>
    </row>
    <row r="66" spans="1:6" ht="15" hidden="1" customHeight="1" x14ac:dyDescent="0.35">
      <c r="A66" s="3" t="s">
        <v>84</v>
      </c>
      <c r="B66" s="19" t="s">
        <v>635</v>
      </c>
      <c r="C66" s="32">
        <v>34</v>
      </c>
      <c r="D66" s="33" t="s">
        <v>19</v>
      </c>
      <c r="E66" s="33" t="s">
        <v>19</v>
      </c>
      <c r="F66" s="122">
        <v>0</v>
      </c>
    </row>
    <row r="67" spans="1:6" ht="15" hidden="1" customHeight="1" x14ac:dyDescent="0.35">
      <c r="A67" s="3" t="s">
        <v>85</v>
      </c>
      <c r="B67" s="19" t="s">
        <v>635</v>
      </c>
      <c r="C67" s="32">
        <v>299</v>
      </c>
      <c r="D67" s="33" t="s">
        <v>19</v>
      </c>
      <c r="E67" s="33" t="s">
        <v>19</v>
      </c>
      <c r="F67" s="128">
        <v>1</v>
      </c>
    </row>
    <row r="68" spans="1:6" ht="15" hidden="1" customHeight="1" x14ac:dyDescent="0.35">
      <c r="A68" s="3" t="s">
        <v>86</v>
      </c>
      <c r="B68" s="19" t="s">
        <v>635</v>
      </c>
      <c r="C68" s="32">
        <v>90</v>
      </c>
      <c r="D68" s="33" t="s">
        <v>19</v>
      </c>
      <c r="E68" s="33" t="s">
        <v>19</v>
      </c>
      <c r="F68" s="122">
        <v>0</v>
      </c>
    </row>
    <row r="69" spans="1:6" ht="15" hidden="1" customHeight="1" x14ac:dyDescent="0.35">
      <c r="A69" s="3" t="s">
        <v>87</v>
      </c>
      <c r="B69" s="19" t="s">
        <v>635</v>
      </c>
      <c r="C69" s="32">
        <v>154</v>
      </c>
      <c r="D69" s="35" t="s">
        <v>31</v>
      </c>
      <c r="E69" s="35" t="s">
        <v>31</v>
      </c>
      <c r="F69" s="122">
        <v>23</v>
      </c>
    </row>
    <row r="70" spans="1:6" ht="15" hidden="1" customHeight="1" x14ac:dyDescent="0.35">
      <c r="A70" s="3" t="s">
        <v>88</v>
      </c>
      <c r="B70" s="19" t="s">
        <v>635</v>
      </c>
      <c r="C70" s="32">
        <v>20</v>
      </c>
      <c r="D70" s="35" t="s">
        <v>31</v>
      </c>
      <c r="E70" s="35" t="s">
        <v>31</v>
      </c>
      <c r="F70" s="122">
        <v>0</v>
      </c>
    </row>
    <row r="71" spans="1:6" ht="15" hidden="1" customHeight="1" x14ac:dyDescent="0.35">
      <c r="A71" s="3" t="s">
        <v>89</v>
      </c>
      <c r="B71" s="19" t="s">
        <v>635</v>
      </c>
      <c r="C71" s="32">
        <v>27</v>
      </c>
      <c r="D71" s="35" t="s">
        <v>31</v>
      </c>
      <c r="E71" s="35" t="s">
        <v>31</v>
      </c>
      <c r="F71" s="122">
        <v>13</v>
      </c>
    </row>
    <row r="72" spans="1:6" ht="15" hidden="1" customHeight="1" x14ac:dyDescent="0.35">
      <c r="A72" s="3" t="s">
        <v>90</v>
      </c>
      <c r="B72" s="19" t="s">
        <v>635</v>
      </c>
      <c r="C72" s="32">
        <v>42</v>
      </c>
      <c r="D72" s="35" t="s">
        <v>31</v>
      </c>
      <c r="E72" s="35" t="s">
        <v>31</v>
      </c>
      <c r="F72" s="122">
        <v>0</v>
      </c>
    </row>
    <row r="73" spans="1:6" ht="15" hidden="1" customHeight="1" x14ac:dyDescent="0.35">
      <c r="A73" s="3" t="s">
        <v>91</v>
      </c>
      <c r="B73" s="19" t="s">
        <v>635</v>
      </c>
      <c r="C73" s="36">
        <v>16</v>
      </c>
      <c r="D73" s="33" t="s">
        <v>19</v>
      </c>
      <c r="E73" s="33" t="s">
        <v>19</v>
      </c>
      <c r="F73" s="122">
        <v>0</v>
      </c>
    </row>
    <row r="74" spans="1:6" ht="15" hidden="1" customHeight="1" x14ac:dyDescent="0.35">
      <c r="A74" s="3" t="s">
        <v>92</v>
      </c>
      <c r="B74" s="19" t="s">
        <v>635</v>
      </c>
      <c r="C74" s="36">
        <v>10</v>
      </c>
      <c r="D74" s="33" t="s">
        <v>19</v>
      </c>
      <c r="E74" s="33" t="s">
        <v>19</v>
      </c>
      <c r="F74" s="122">
        <v>0</v>
      </c>
    </row>
    <row r="75" spans="1:6" ht="15" hidden="1" customHeight="1" x14ac:dyDescent="0.35">
      <c r="A75" s="3" t="s">
        <v>93</v>
      </c>
      <c r="B75" s="19" t="s">
        <v>635</v>
      </c>
      <c r="C75" s="32">
        <v>193</v>
      </c>
      <c r="D75" s="33" t="s">
        <v>19</v>
      </c>
      <c r="E75" s="33" t="s">
        <v>19</v>
      </c>
      <c r="F75" s="122">
        <v>0</v>
      </c>
    </row>
    <row r="76" spans="1:6" ht="15" hidden="1" customHeight="1" x14ac:dyDescent="0.35">
      <c r="A76" s="3" t="s">
        <v>94</v>
      </c>
      <c r="B76" s="19" t="s">
        <v>635</v>
      </c>
      <c r="C76" s="32">
        <v>59</v>
      </c>
      <c r="D76" s="33" t="s">
        <v>19</v>
      </c>
      <c r="E76" s="33" t="s">
        <v>19</v>
      </c>
      <c r="F76" s="122">
        <v>0</v>
      </c>
    </row>
    <row r="77" spans="1:6" ht="15" hidden="1" customHeight="1" x14ac:dyDescent="0.35">
      <c r="A77" s="3" t="s">
        <v>95</v>
      </c>
      <c r="B77" s="19" t="s">
        <v>635</v>
      </c>
      <c r="C77" s="32">
        <v>102</v>
      </c>
      <c r="D77" s="33" t="s">
        <v>19</v>
      </c>
      <c r="E77" s="33" t="s">
        <v>19</v>
      </c>
      <c r="F77" s="122">
        <v>0</v>
      </c>
    </row>
    <row r="78" spans="1:6" ht="15" hidden="1" customHeight="1" x14ac:dyDescent="0.35">
      <c r="A78" s="3" t="s">
        <v>96</v>
      </c>
      <c r="B78" s="19" t="s">
        <v>635</v>
      </c>
      <c r="C78" s="32">
        <v>20</v>
      </c>
      <c r="D78" s="33" t="s">
        <v>19</v>
      </c>
      <c r="E78" s="33" t="s">
        <v>19</v>
      </c>
      <c r="F78" s="122">
        <v>0</v>
      </c>
    </row>
    <row r="79" spans="1:6" ht="15" hidden="1" customHeight="1" x14ac:dyDescent="0.35">
      <c r="A79" s="3" t="s">
        <v>97</v>
      </c>
      <c r="B79" s="19" t="s">
        <v>635</v>
      </c>
      <c r="C79" s="32">
        <v>16</v>
      </c>
      <c r="D79" s="33" t="s">
        <v>19</v>
      </c>
      <c r="E79" s="33" t="s">
        <v>19</v>
      </c>
      <c r="F79" s="122">
        <v>0</v>
      </c>
    </row>
    <row r="80" spans="1:6" ht="15" hidden="1" customHeight="1" x14ac:dyDescent="0.35">
      <c r="A80" s="3" t="s">
        <v>98</v>
      </c>
      <c r="B80" s="19" t="s">
        <v>635</v>
      </c>
      <c r="C80" s="32">
        <v>12</v>
      </c>
      <c r="D80" s="33" t="s">
        <v>19</v>
      </c>
      <c r="E80" s="33" t="s">
        <v>19</v>
      </c>
      <c r="F80" s="122">
        <v>0</v>
      </c>
    </row>
    <row r="81" spans="1:6" ht="15" hidden="1" customHeight="1" x14ac:dyDescent="0.35">
      <c r="A81" s="3" t="s">
        <v>99</v>
      </c>
      <c r="B81" s="19" t="s">
        <v>635</v>
      </c>
      <c r="C81" s="32">
        <v>11</v>
      </c>
      <c r="D81" s="33" t="s">
        <v>19</v>
      </c>
      <c r="E81" s="33" t="s">
        <v>19</v>
      </c>
      <c r="F81" s="122">
        <v>0</v>
      </c>
    </row>
    <row r="82" spans="1:6" ht="15" hidden="1" customHeight="1" x14ac:dyDescent="0.35">
      <c r="A82" s="3" t="s">
        <v>100</v>
      </c>
      <c r="B82" s="19" t="s">
        <v>635</v>
      </c>
      <c r="C82" s="32">
        <v>9</v>
      </c>
      <c r="D82" s="33" t="s">
        <v>19</v>
      </c>
      <c r="E82" s="33" t="s">
        <v>19</v>
      </c>
      <c r="F82" s="122">
        <v>0</v>
      </c>
    </row>
    <row r="83" spans="1:6" ht="15" hidden="1" customHeight="1" x14ac:dyDescent="0.35">
      <c r="A83" s="3" t="s">
        <v>101</v>
      </c>
      <c r="B83" s="20" t="s">
        <v>634</v>
      </c>
      <c r="C83" s="32">
        <v>456</v>
      </c>
      <c r="D83" s="33" t="s">
        <v>19</v>
      </c>
      <c r="E83" s="33" t="s">
        <v>19</v>
      </c>
      <c r="F83" s="122">
        <v>1</v>
      </c>
    </row>
    <row r="84" spans="1:6" ht="15" hidden="1" customHeight="1" x14ac:dyDescent="0.35">
      <c r="A84" s="3" t="s">
        <v>102</v>
      </c>
      <c r="B84" s="19" t="s">
        <v>635</v>
      </c>
      <c r="C84" s="32">
        <v>11</v>
      </c>
      <c r="D84" s="33" t="s">
        <v>19</v>
      </c>
      <c r="E84" s="33" t="s">
        <v>19</v>
      </c>
      <c r="F84" s="122">
        <v>0</v>
      </c>
    </row>
    <row r="85" spans="1:6" ht="15" hidden="1" customHeight="1" x14ac:dyDescent="0.35">
      <c r="A85" s="3" t="s">
        <v>103</v>
      </c>
      <c r="B85" s="19" t="s">
        <v>634</v>
      </c>
      <c r="C85" s="32">
        <v>38</v>
      </c>
      <c r="D85" s="33" t="s">
        <v>19</v>
      </c>
      <c r="E85" s="33" t="s">
        <v>19</v>
      </c>
      <c r="F85" s="122">
        <v>0</v>
      </c>
    </row>
    <row r="86" spans="1:6" ht="15" hidden="1" customHeight="1" x14ac:dyDescent="0.35">
      <c r="A86" s="3" t="s">
        <v>104</v>
      </c>
      <c r="B86" s="19" t="s">
        <v>635</v>
      </c>
      <c r="C86" s="32">
        <v>10</v>
      </c>
      <c r="D86" s="33" t="s">
        <v>19</v>
      </c>
      <c r="E86" s="33" t="s">
        <v>19</v>
      </c>
      <c r="F86" s="122">
        <v>0</v>
      </c>
    </row>
    <row r="87" spans="1:6" ht="15" hidden="1" customHeight="1" x14ac:dyDescent="0.35">
      <c r="A87" s="3" t="s">
        <v>105</v>
      </c>
      <c r="B87" s="19" t="s">
        <v>635</v>
      </c>
      <c r="C87" s="32">
        <v>15</v>
      </c>
      <c r="D87" s="33" t="s">
        <v>19</v>
      </c>
      <c r="E87" s="33" t="s">
        <v>19</v>
      </c>
      <c r="F87" s="122">
        <v>0</v>
      </c>
    </row>
    <row r="88" spans="1:6" ht="15" hidden="1" customHeight="1" x14ac:dyDescent="0.35">
      <c r="A88" s="3" t="s">
        <v>106</v>
      </c>
      <c r="B88" s="19" t="s">
        <v>635</v>
      </c>
      <c r="C88" s="32">
        <v>8</v>
      </c>
      <c r="D88" s="33" t="s">
        <v>19</v>
      </c>
      <c r="E88" s="33" t="s">
        <v>19</v>
      </c>
      <c r="F88" s="122">
        <v>0</v>
      </c>
    </row>
    <row r="89" spans="1:6" ht="15" hidden="1" customHeight="1" x14ac:dyDescent="0.35">
      <c r="A89" s="3" t="s">
        <v>107</v>
      </c>
      <c r="B89" s="19" t="s">
        <v>635</v>
      </c>
      <c r="C89" s="32">
        <v>16</v>
      </c>
      <c r="D89" s="33" t="s">
        <v>19</v>
      </c>
      <c r="E89" s="33" t="s">
        <v>19</v>
      </c>
      <c r="F89" s="122">
        <v>0</v>
      </c>
    </row>
    <row r="90" spans="1:6" ht="15" hidden="1" customHeight="1" x14ac:dyDescent="0.35">
      <c r="A90" s="3" t="s">
        <v>108</v>
      </c>
      <c r="B90" s="19" t="s">
        <v>635</v>
      </c>
      <c r="C90" s="32">
        <v>23</v>
      </c>
      <c r="D90" s="33" t="s">
        <v>19</v>
      </c>
      <c r="E90" s="33" t="s">
        <v>19</v>
      </c>
      <c r="F90" s="122">
        <v>0</v>
      </c>
    </row>
    <row r="91" spans="1:6" ht="15" hidden="1" customHeight="1" x14ac:dyDescent="0.35">
      <c r="A91" s="3" t="s">
        <v>109</v>
      </c>
      <c r="B91" s="19" t="s">
        <v>635</v>
      </c>
      <c r="C91" s="32">
        <v>31</v>
      </c>
      <c r="D91" s="33" t="s">
        <v>19</v>
      </c>
      <c r="E91" s="33" t="s">
        <v>19</v>
      </c>
      <c r="F91" s="122">
        <v>1</v>
      </c>
    </row>
    <row r="92" spans="1:6" ht="15" hidden="1" customHeight="1" x14ac:dyDescent="0.35">
      <c r="A92" s="3" t="s">
        <v>110</v>
      </c>
      <c r="B92" s="19" t="s">
        <v>635</v>
      </c>
      <c r="C92" s="32">
        <v>87</v>
      </c>
      <c r="D92" s="33" t="s">
        <v>19</v>
      </c>
      <c r="E92" s="33" t="s">
        <v>19</v>
      </c>
      <c r="F92" s="122">
        <v>0</v>
      </c>
    </row>
    <row r="93" spans="1:6" ht="15" hidden="1" customHeight="1" x14ac:dyDescent="0.35">
      <c r="A93" s="3" t="s">
        <v>111</v>
      </c>
      <c r="B93" s="19" t="s">
        <v>635</v>
      </c>
      <c r="C93" s="32">
        <v>10</v>
      </c>
      <c r="D93" s="33" t="s">
        <v>19</v>
      </c>
      <c r="E93" s="33" t="s">
        <v>19</v>
      </c>
      <c r="F93" s="122">
        <v>0</v>
      </c>
    </row>
    <row r="94" spans="1:6" ht="15" hidden="1" customHeight="1" x14ac:dyDescent="0.35">
      <c r="A94" s="3" t="s">
        <v>112</v>
      </c>
      <c r="B94" s="19" t="s">
        <v>635</v>
      </c>
      <c r="C94" s="32">
        <v>6</v>
      </c>
      <c r="D94" s="33" t="s">
        <v>19</v>
      </c>
      <c r="E94" s="33" t="s">
        <v>19</v>
      </c>
      <c r="F94" s="122">
        <v>0</v>
      </c>
    </row>
    <row r="95" spans="1:6" ht="15" hidden="1" customHeight="1" x14ac:dyDescent="0.35">
      <c r="A95" s="3" t="s">
        <v>113</v>
      </c>
      <c r="B95" s="19" t="s">
        <v>635</v>
      </c>
      <c r="C95" s="32">
        <v>14</v>
      </c>
      <c r="D95" s="33" t="s">
        <v>19</v>
      </c>
      <c r="E95" s="33" t="s">
        <v>19</v>
      </c>
      <c r="F95" s="122">
        <v>0</v>
      </c>
    </row>
    <row r="96" spans="1:6" ht="15" hidden="1" customHeight="1" x14ac:dyDescent="0.35">
      <c r="A96" s="3" t="s">
        <v>114</v>
      </c>
      <c r="B96" s="19" t="s">
        <v>635</v>
      </c>
      <c r="C96" s="32">
        <v>371</v>
      </c>
      <c r="D96" s="35" t="s">
        <v>31</v>
      </c>
      <c r="E96" s="35" t="s">
        <v>31</v>
      </c>
      <c r="F96" s="122">
        <v>0</v>
      </c>
    </row>
    <row r="97" spans="1:6" ht="15" hidden="1" customHeight="1" x14ac:dyDescent="0.35">
      <c r="A97" s="3" t="s">
        <v>115</v>
      </c>
      <c r="B97" s="19" t="s">
        <v>635</v>
      </c>
      <c r="C97" s="32">
        <v>89</v>
      </c>
      <c r="D97" s="35" t="s">
        <v>31</v>
      </c>
      <c r="E97" s="35" t="s">
        <v>31</v>
      </c>
      <c r="F97" s="122">
        <v>0</v>
      </c>
    </row>
    <row r="98" spans="1:6" ht="15" hidden="1" customHeight="1" x14ac:dyDescent="0.35">
      <c r="A98" s="3" t="s">
        <v>116</v>
      </c>
      <c r="B98" s="19" t="s">
        <v>635</v>
      </c>
      <c r="C98" s="32">
        <v>24</v>
      </c>
      <c r="D98" s="35" t="s">
        <v>31</v>
      </c>
      <c r="E98" s="35" t="s">
        <v>31</v>
      </c>
      <c r="F98" s="122">
        <v>0</v>
      </c>
    </row>
    <row r="99" spans="1:6" ht="15" hidden="1" customHeight="1" x14ac:dyDescent="0.35">
      <c r="A99" s="3" t="s">
        <v>117</v>
      </c>
      <c r="B99" s="19" t="s">
        <v>635</v>
      </c>
      <c r="C99" s="32">
        <v>33</v>
      </c>
      <c r="D99" s="35" t="s">
        <v>31</v>
      </c>
      <c r="E99" s="35" t="s">
        <v>31</v>
      </c>
      <c r="F99" s="122">
        <v>0</v>
      </c>
    </row>
    <row r="100" spans="1:6" ht="15" hidden="1" customHeight="1" x14ac:dyDescent="0.35">
      <c r="A100" s="3" t="s">
        <v>118</v>
      </c>
      <c r="B100" s="19" t="s">
        <v>635</v>
      </c>
      <c r="C100" s="32">
        <v>15</v>
      </c>
      <c r="D100" s="35" t="s">
        <v>31</v>
      </c>
      <c r="E100" s="35" t="s">
        <v>31</v>
      </c>
      <c r="F100" s="122">
        <v>0</v>
      </c>
    </row>
    <row r="101" spans="1:6" ht="15" hidden="1" customHeight="1" x14ac:dyDescent="0.35">
      <c r="A101" s="3" t="s">
        <v>119</v>
      </c>
      <c r="B101" s="19" t="s">
        <v>635</v>
      </c>
      <c r="C101" s="32">
        <v>8</v>
      </c>
      <c r="D101" s="35" t="s">
        <v>31</v>
      </c>
      <c r="E101" s="35" t="s">
        <v>31</v>
      </c>
      <c r="F101" s="122">
        <v>0</v>
      </c>
    </row>
    <row r="102" spans="1:6" ht="15" hidden="1" customHeight="1" x14ac:dyDescent="0.35">
      <c r="A102" s="3" t="s">
        <v>120</v>
      </c>
      <c r="B102" s="19" t="s">
        <v>635</v>
      </c>
      <c r="C102" s="32">
        <v>161</v>
      </c>
      <c r="D102" s="35" t="s">
        <v>31</v>
      </c>
      <c r="E102" s="35" t="s">
        <v>31</v>
      </c>
      <c r="F102" s="122">
        <v>32</v>
      </c>
    </row>
    <row r="103" spans="1:6" ht="15" hidden="1" customHeight="1" x14ac:dyDescent="0.35">
      <c r="A103" s="3" t="s">
        <v>121</v>
      </c>
      <c r="B103" s="19" t="s">
        <v>635</v>
      </c>
      <c r="C103" s="32">
        <v>44</v>
      </c>
      <c r="D103" s="35" t="s">
        <v>31</v>
      </c>
      <c r="E103" s="35" t="s">
        <v>31</v>
      </c>
      <c r="F103" s="122">
        <v>0</v>
      </c>
    </row>
    <row r="104" spans="1:6" ht="15" hidden="1" customHeight="1" x14ac:dyDescent="0.35">
      <c r="A104" s="3" t="s">
        <v>122</v>
      </c>
      <c r="B104" s="19" t="s">
        <v>635</v>
      </c>
      <c r="C104" s="32">
        <v>13</v>
      </c>
      <c r="D104" s="35" t="s">
        <v>31</v>
      </c>
      <c r="E104" s="35" t="s">
        <v>31</v>
      </c>
      <c r="F104" s="122">
        <v>0</v>
      </c>
    </row>
    <row r="105" spans="1:6" ht="15" hidden="1" customHeight="1" x14ac:dyDescent="0.35">
      <c r="A105" s="3" t="s">
        <v>123</v>
      </c>
      <c r="B105" s="19" t="s">
        <v>635</v>
      </c>
      <c r="C105" s="32">
        <v>18</v>
      </c>
      <c r="D105" s="35" t="s">
        <v>31</v>
      </c>
      <c r="E105" s="35" t="s">
        <v>31</v>
      </c>
      <c r="F105" s="122">
        <v>0</v>
      </c>
    </row>
    <row r="106" spans="1:6" ht="15" hidden="1" customHeight="1" x14ac:dyDescent="0.35">
      <c r="A106" s="3" t="s">
        <v>124</v>
      </c>
      <c r="B106" s="19" t="s">
        <v>635</v>
      </c>
      <c r="C106" s="32">
        <v>25</v>
      </c>
      <c r="D106" s="35" t="s">
        <v>31</v>
      </c>
      <c r="E106" s="35" t="s">
        <v>31</v>
      </c>
      <c r="F106" s="122">
        <v>0</v>
      </c>
    </row>
    <row r="107" spans="1:6" ht="15" hidden="1" customHeight="1" x14ac:dyDescent="0.35">
      <c r="A107" s="3" t="s">
        <v>125</v>
      </c>
      <c r="B107" s="19" t="s">
        <v>635</v>
      </c>
      <c r="C107" s="32">
        <v>130</v>
      </c>
      <c r="D107" s="33" t="s">
        <v>19</v>
      </c>
      <c r="E107" s="135" t="s">
        <v>31</v>
      </c>
      <c r="F107" s="122">
        <v>1</v>
      </c>
    </row>
    <row r="108" spans="1:6" ht="15" hidden="1" customHeight="1" x14ac:dyDescent="0.35">
      <c r="A108" s="3" t="s">
        <v>126</v>
      </c>
      <c r="B108" s="19" t="s">
        <v>635</v>
      </c>
      <c r="C108" s="32">
        <v>11</v>
      </c>
      <c r="D108" s="33" t="s">
        <v>19</v>
      </c>
      <c r="E108" s="33" t="s">
        <v>19</v>
      </c>
      <c r="F108" s="122">
        <v>0</v>
      </c>
    </row>
    <row r="109" spans="1:6" ht="15" hidden="1" customHeight="1" x14ac:dyDescent="0.35">
      <c r="A109" s="3" t="s">
        <v>127</v>
      </c>
      <c r="B109" s="19" t="s">
        <v>635</v>
      </c>
      <c r="C109" s="32">
        <v>15</v>
      </c>
      <c r="D109" s="33" t="s">
        <v>19</v>
      </c>
      <c r="E109" s="135" t="s">
        <v>31</v>
      </c>
      <c r="F109" s="122">
        <v>0</v>
      </c>
    </row>
    <row r="110" spans="1:6" ht="15" hidden="1" customHeight="1" x14ac:dyDescent="0.35">
      <c r="A110" s="3" t="s">
        <v>128</v>
      </c>
      <c r="B110" s="19" t="s">
        <v>635</v>
      </c>
      <c r="C110" s="32">
        <v>19</v>
      </c>
      <c r="D110" s="33" t="s">
        <v>19</v>
      </c>
      <c r="E110" s="33" t="s">
        <v>19</v>
      </c>
      <c r="F110" s="122">
        <v>2</v>
      </c>
    </row>
    <row r="111" spans="1:6" ht="15" hidden="1" customHeight="1" x14ac:dyDescent="0.35">
      <c r="A111" s="3" t="s">
        <v>129</v>
      </c>
      <c r="B111" s="19" t="s">
        <v>635</v>
      </c>
      <c r="C111" s="32">
        <v>72</v>
      </c>
      <c r="D111" s="33" t="s">
        <v>19</v>
      </c>
      <c r="E111" s="135" t="s">
        <v>31</v>
      </c>
      <c r="F111" s="122">
        <v>0</v>
      </c>
    </row>
    <row r="112" spans="1:6" ht="15" hidden="1" customHeight="1" x14ac:dyDescent="0.35">
      <c r="A112" s="3" t="s">
        <v>130</v>
      </c>
      <c r="B112" s="19" t="s">
        <v>635</v>
      </c>
      <c r="C112" s="32">
        <v>15</v>
      </c>
      <c r="D112" s="33" t="s">
        <v>19</v>
      </c>
      <c r="E112" s="33" t="s">
        <v>19</v>
      </c>
      <c r="F112" s="122">
        <v>0</v>
      </c>
    </row>
    <row r="113" spans="1:6" ht="15" hidden="1" customHeight="1" x14ac:dyDescent="0.35">
      <c r="A113" s="3" t="s">
        <v>131</v>
      </c>
      <c r="B113" s="19" t="s">
        <v>635</v>
      </c>
      <c r="C113" s="32">
        <v>25</v>
      </c>
      <c r="D113" s="33" t="s">
        <v>19</v>
      </c>
      <c r="E113" s="33" t="s">
        <v>19</v>
      </c>
      <c r="F113" s="122">
        <v>0</v>
      </c>
    </row>
    <row r="114" spans="1:6" ht="15" hidden="1" customHeight="1" x14ac:dyDescent="0.35">
      <c r="A114" s="3" t="s">
        <v>132</v>
      </c>
      <c r="B114" s="19" t="s">
        <v>635</v>
      </c>
      <c r="C114" s="32">
        <v>14</v>
      </c>
      <c r="D114" s="33" t="s">
        <v>19</v>
      </c>
      <c r="E114" s="135" t="s">
        <v>31</v>
      </c>
      <c r="F114" s="122">
        <v>0</v>
      </c>
    </row>
    <row r="115" spans="1:6" ht="15" hidden="1" customHeight="1" x14ac:dyDescent="0.35">
      <c r="A115" s="3" t="s">
        <v>133</v>
      </c>
      <c r="B115" s="19" t="s">
        <v>635</v>
      </c>
      <c r="C115" s="32">
        <v>174</v>
      </c>
      <c r="D115" s="33" t="s">
        <v>19</v>
      </c>
      <c r="E115" s="33" t="s">
        <v>19</v>
      </c>
      <c r="F115" s="122">
        <v>0</v>
      </c>
    </row>
    <row r="116" spans="1:6" ht="15" hidden="1" customHeight="1" x14ac:dyDescent="0.35">
      <c r="A116" s="3" t="s">
        <v>134</v>
      </c>
      <c r="B116" s="19" t="s">
        <v>635</v>
      </c>
      <c r="C116" s="32">
        <v>41</v>
      </c>
      <c r="D116" s="33" t="s">
        <v>19</v>
      </c>
      <c r="E116" s="33" t="s">
        <v>19</v>
      </c>
      <c r="F116" s="122">
        <v>0</v>
      </c>
    </row>
    <row r="117" spans="1:6" ht="15" hidden="1" customHeight="1" x14ac:dyDescent="0.35">
      <c r="A117" s="3" t="s">
        <v>135</v>
      </c>
      <c r="B117" s="19" t="s">
        <v>635</v>
      </c>
      <c r="C117" s="32">
        <v>15</v>
      </c>
      <c r="D117" s="33" t="s">
        <v>19</v>
      </c>
      <c r="E117" s="33" t="s">
        <v>19</v>
      </c>
      <c r="F117" s="122">
        <v>0</v>
      </c>
    </row>
    <row r="118" spans="1:6" ht="15" hidden="1" customHeight="1" x14ac:dyDescent="0.35">
      <c r="A118" s="3" t="s">
        <v>136</v>
      </c>
      <c r="B118" s="19" t="s">
        <v>635</v>
      </c>
      <c r="C118" s="32">
        <v>14</v>
      </c>
      <c r="D118" s="33" t="s">
        <v>19</v>
      </c>
      <c r="E118" s="33" t="s">
        <v>19</v>
      </c>
      <c r="F118" s="122">
        <v>0</v>
      </c>
    </row>
    <row r="119" spans="1:6" ht="15" hidden="1" customHeight="1" x14ac:dyDescent="0.35">
      <c r="A119" s="3" t="s">
        <v>137</v>
      </c>
      <c r="B119" s="19" t="s">
        <v>635</v>
      </c>
      <c r="C119" s="32">
        <v>187</v>
      </c>
      <c r="D119" s="33" t="s">
        <v>19</v>
      </c>
      <c r="E119" s="33" t="s">
        <v>19</v>
      </c>
      <c r="F119" s="125">
        <v>16</v>
      </c>
    </row>
    <row r="120" spans="1:6" ht="15" hidden="1" customHeight="1" x14ac:dyDescent="0.35">
      <c r="A120" s="3" t="s">
        <v>138</v>
      </c>
      <c r="B120" s="19" t="s">
        <v>635</v>
      </c>
      <c r="C120" s="32">
        <v>8</v>
      </c>
      <c r="D120" s="33" t="s">
        <v>19</v>
      </c>
      <c r="E120" s="33" t="s">
        <v>19</v>
      </c>
      <c r="F120" s="125">
        <v>0</v>
      </c>
    </row>
    <row r="121" spans="1:6" ht="15" hidden="1" customHeight="1" x14ac:dyDescent="0.35">
      <c r="A121" s="3" t="s">
        <v>139</v>
      </c>
      <c r="B121" s="19" t="s">
        <v>635</v>
      </c>
      <c r="C121" s="32">
        <v>41</v>
      </c>
      <c r="D121" s="33" t="s">
        <v>19</v>
      </c>
      <c r="E121" s="33" t="s">
        <v>19</v>
      </c>
      <c r="F121" s="125">
        <v>0</v>
      </c>
    </row>
    <row r="122" spans="1:6" ht="15" hidden="1" customHeight="1" x14ac:dyDescent="0.35">
      <c r="A122" s="3" t="s">
        <v>140</v>
      </c>
      <c r="B122" s="19" t="s">
        <v>635</v>
      </c>
      <c r="C122" s="32">
        <v>12</v>
      </c>
      <c r="D122" s="33" t="s">
        <v>19</v>
      </c>
      <c r="E122" s="33" t="s">
        <v>19</v>
      </c>
      <c r="F122" s="125">
        <v>0</v>
      </c>
    </row>
    <row r="123" spans="1:6" ht="15" hidden="1" customHeight="1" x14ac:dyDescent="0.35">
      <c r="A123" s="3" t="s">
        <v>141</v>
      </c>
      <c r="B123" s="19" t="s">
        <v>634</v>
      </c>
      <c r="C123" s="36">
        <v>109</v>
      </c>
      <c r="D123" s="35" t="s">
        <v>31</v>
      </c>
      <c r="E123" s="35" t="s">
        <v>31</v>
      </c>
      <c r="F123" s="125">
        <v>55</v>
      </c>
    </row>
    <row r="124" spans="1:6" ht="15" hidden="1" customHeight="1" x14ac:dyDescent="0.35">
      <c r="A124" s="3" t="s">
        <v>142</v>
      </c>
      <c r="B124" s="20" t="s">
        <v>634</v>
      </c>
      <c r="C124" s="32">
        <v>36</v>
      </c>
      <c r="D124" s="33" t="s">
        <v>19</v>
      </c>
      <c r="E124" s="33" t="s">
        <v>19</v>
      </c>
      <c r="F124" s="125">
        <v>0</v>
      </c>
    </row>
    <row r="125" spans="1:6" ht="15" hidden="1" customHeight="1" x14ac:dyDescent="0.35">
      <c r="A125" s="3" t="s">
        <v>143</v>
      </c>
      <c r="B125" s="19" t="s">
        <v>635</v>
      </c>
      <c r="C125" s="32">
        <v>16</v>
      </c>
      <c r="D125" s="33" t="s">
        <v>19</v>
      </c>
      <c r="E125" s="33" t="s">
        <v>19</v>
      </c>
      <c r="F125" s="126">
        <v>3</v>
      </c>
    </row>
    <row r="126" spans="1:6" ht="15" hidden="1" customHeight="1" x14ac:dyDescent="0.35">
      <c r="A126" s="3" t="s">
        <v>144</v>
      </c>
      <c r="B126" s="20" t="s">
        <v>634</v>
      </c>
      <c r="C126" s="36">
        <v>938</v>
      </c>
      <c r="D126" s="35" t="s">
        <v>31</v>
      </c>
      <c r="E126" s="35" t="s">
        <v>31</v>
      </c>
      <c r="F126" s="125">
        <v>281</v>
      </c>
    </row>
    <row r="127" spans="1:6" ht="15" hidden="1" customHeight="1" x14ac:dyDescent="0.35">
      <c r="A127" s="3" t="s">
        <v>145</v>
      </c>
      <c r="B127" s="19" t="s">
        <v>635</v>
      </c>
      <c r="C127" s="32">
        <v>13</v>
      </c>
      <c r="D127" s="33" t="s">
        <v>19</v>
      </c>
      <c r="E127" s="33" t="s">
        <v>19</v>
      </c>
      <c r="F127" s="122">
        <v>0</v>
      </c>
    </row>
    <row r="128" spans="1:6" ht="15" customHeight="1" x14ac:dyDescent="0.35">
      <c r="A128" s="3" t="s">
        <v>146</v>
      </c>
      <c r="B128" s="19" t="s">
        <v>635</v>
      </c>
      <c r="C128" s="36">
        <v>261</v>
      </c>
      <c r="D128" s="37" t="s">
        <v>644</v>
      </c>
      <c r="E128" s="75" t="s">
        <v>644</v>
      </c>
      <c r="F128" s="122">
        <f t="shared" ref="F128:F129" si="1">C128</f>
        <v>261</v>
      </c>
    </row>
    <row r="129" spans="1:6" ht="15" customHeight="1" x14ac:dyDescent="0.35">
      <c r="A129" s="3" t="s">
        <v>147</v>
      </c>
      <c r="B129" s="19" t="s">
        <v>635</v>
      </c>
      <c r="C129" s="32">
        <v>80</v>
      </c>
      <c r="D129" s="37" t="s">
        <v>644</v>
      </c>
      <c r="E129" s="75" t="s">
        <v>644</v>
      </c>
      <c r="F129" s="122">
        <f t="shared" si="1"/>
        <v>80</v>
      </c>
    </row>
    <row r="130" spans="1:6" ht="15" hidden="1" customHeight="1" x14ac:dyDescent="0.35">
      <c r="A130" s="3" t="s">
        <v>148</v>
      </c>
      <c r="B130" s="19" t="s">
        <v>635</v>
      </c>
      <c r="C130" s="32">
        <v>375</v>
      </c>
      <c r="D130" s="35" t="s">
        <v>31</v>
      </c>
      <c r="E130" s="35" t="s">
        <v>31</v>
      </c>
      <c r="F130" s="122">
        <v>228</v>
      </c>
    </row>
    <row r="131" spans="1:6" ht="15" hidden="1" customHeight="1" x14ac:dyDescent="0.35">
      <c r="A131" s="3" t="s">
        <v>149</v>
      </c>
      <c r="B131" s="19" t="s">
        <v>635</v>
      </c>
      <c r="C131" s="32">
        <v>18</v>
      </c>
      <c r="D131" s="33" t="s">
        <v>19</v>
      </c>
      <c r="E131" s="33" t="s">
        <v>19</v>
      </c>
      <c r="F131" s="122">
        <v>0</v>
      </c>
    </row>
    <row r="132" spans="1:6" ht="15" hidden="1" customHeight="1" x14ac:dyDescent="0.35">
      <c r="A132" s="3" t="s">
        <v>150</v>
      </c>
      <c r="B132" s="19" t="s">
        <v>635</v>
      </c>
      <c r="C132" s="32">
        <v>22</v>
      </c>
      <c r="D132" s="33" t="s">
        <v>19</v>
      </c>
      <c r="E132" s="33" t="s">
        <v>19</v>
      </c>
      <c r="F132" s="122">
        <v>0</v>
      </c>
    </row>
    <row r="133" spans="1:6" ht="15" hidden="1" customHeight="1" x14ac:dyDescent="0.35">
      <c r="A133" s="3" t="s">
        <v>151</v>
      </c>
      <c r="B133" s="19" t="s">
        <v>635</v>
      </c>
      <c r="C133" s="32">
        <v>83</v>
      </c>
      <c r="D133" s="35" t="s">
        <v>31</v>
      </c>
      <c r="E133" s="35" t="s">
        <v>31</v>
      </c>
      <c r="F133" s="122">
        <v>40</v>
      </c>
    </row>
    <row r="134" spans="1:6" ht="15" customHeight="1" x14ac:dyDescent="0.35">
      <c r="A134" s="3" t="s">
        <v>152</v>
      </c>
      <c r="B134" s="19" t="s">
        <v>635</v>
      </c>
      <c r="C134" s="32">
        <v>129</v>
      </c>
      <c r="D134" s="37" t="s">
        <v>643</v>
      </c>
      <c r="E134" s="75" t="s">
        <v>643</v>
      </c>
      <c r="F134" s="122">
        <f>C134</f>
        <v>129</v>
      </c>
    </row>
    <row r="135" spans="1:6" ht="15" hidden="1" customHeight="1" x14ac:dyDescent="0.35">
      <c r="A135" s="3" t="s">
        <v>153</v>
      </c>
      <c r="B135" s="19" t="s">
        <v>635</v>
      </c>
      <c r="C135" s="32">
        <v>12</v>
      </c>
      <c r="D135" s="33" t="s">
        <v>19</v>
      </c>
      <c r="E135" s="33" t="s">
        <v>19</v>
      </c>
      <c r="F135" s="122">
        <v>0</v>
      </c>
    </row>
    <row r="136" spans="1:6" ht="15" hidden="1" customHeight="1" x14ac:dyDescent="0.35">
      <c r="A136" s="3" t="s">
        <v>154</v>
      </c>
      <c r="B136" s="19" t="s">
        <v>635</v>
      </c>
      <c r="C136" s="32">
        <v>32</v>
      </c>
      <c r="D136" s="33" t="s">
        <v>19</v>
      </c>
      <c r="E136" s="33" t="s">
        <v>19</v>
      </c>
      <c r="F136" s="122">
        <v>0</v>
      </c>
    </row>
    <row r="137" spans="1:6" ht="15" hidden="1" customHeight="1" x14ac:dyDescent="0.35">
      <c r="A137" s="3" t="s">
        <v>155</v>
      </c>
      <c r="B137" s="19" t="s">
        <v>635</v>
      </c>
      <c r="C137" s="32">
        <v>27</v>
      </c>
      <c r="D137" s="33" t="s">
        <v>19</v>
      </c>
      <c r="E137" s="33" t="s">
        <v>19</v>
      </c>
      <c r="F137" s="122">
        <v>0</v>
      </c>
    </row>
    <row r="138" spans="1:6" ht="15" customHeight="1" x14ac:dyDescent="0.35">
      <c r="A138" s="3" t="s">
        <v>156</v>
      </c>
      <c r="B138" s="19" t="s">
        <v>635</v>
      </c>
      <c r="C138" s="32">
        <v>79</v>
      </c>
      <c r="D138" s="37" t="s">
        <v>643</v>
      </c>
      <c r="E138" s="75" t="s">
        <v>643</v>
      </c>
      <c r="F138" s="122">
        <f t="shared" ref="F138:F141" si="2">C138</f>
        <v>79</v>
      </c>
    </row>
    <row r="139" spans="1:6" ht="15" customHeight="1" x14ac:dyDescent="0.35">
      <c r="A139" s="3" t="s">
        <v>157</v>
      </c>
      <c r="B139" s="19" t="s">
        <v>635</v>
      </c>
      <c r="C139" s="32">
        <v>37</v>
      </c>
      <c r="D139" s="35" t="s">
        <v>31</v>
      </c>
      <c r="E139" s="75" t="s">
        <v>644</v>
      </c>
      <c r="F139" s="122">
        <f t="shared" si="2"/>
        <v>37</v>
      </c>
    </row>
    <row r="140" spans="1:6" ht="15" customHeight="1" x14ac:dyDescent="0.35">
      <c r="A140" s="3" t="s">
        <v>158</v>
      </c>
      <c r="B140" s="19" t="s">
        <v>635</v>
      </c>
      <c r="C140" s="32">
        <v>960</v>
      </c>
      <c r="D140" s="37" t="s">
        <v>644</v>
      </c>
      <c r="E140" s="75" t="s">
        <v>644</v>
      </c>
      <c r="F140" s="122">
        <f t="shared" si="2"/>
        <v>960</v>
      </c>
    </row>
    <row r="141" spans="1:6" ht="15" customHeight="1" x14ac:dyDescent="0.35">
      <c r="A141" s="3" t="s">
        <v>159</v>
      </c>
      <c r="B141" s="19" t="s">
        <v>635</v>
      </c>
      <c r="C141" s="32">
        <v>421</v>
      </c>
      <c r="D141" s="37" t="s">
        <v>644</v>
      </c>
      <c r="E141" s="75" t="s">
        <v>644</v>
      </c>
      <c r="F141" s="122">
        <f t="shared" si="2"/>
        <v>421</v>
      </c>
    </row>
    <row r="142" spans="1:6" ht="15" hidden="1" customHeight="1" x14ac:dyDescent="0.35">
      <c r="A142" s="3" t="s">
        <v>160</v>
      </c>
      <c r="B142" s="19" t="s">
        <v>634</v>
      </c>
      <c r="C142" s="32">
        <v>106</v>
      </c>
      <c r="D142" s="35" t="s">
        <v>31</v>
      </c>
      <c r="E142" s="35" t="s">
        <v>31</v>
      </c>
      <c r="F142" s="122">
        <v>52</v>
      </c>
    </row>
    <row r="143" spans="1:6" ht="15" hidden="1" customHeight="1" x14ac:dyDescent="0.35">
      <c r="A143" s="3" t="s">
        <v>161</v>
      </c>
      <c r="B143" s="19" t="s">
        <v>635</v>
      </c>
      <c r="C143" s="32">
        <v>14</v>
      </c>
      <c r="D143" s="33" t="s">
        <v>19</v>
      </c>
      <c r="E143" s="33" t="s">
        <v>19</v>
      </c>
      <c r="F143" s="122">
        <v>0</v>
      </c>
    </row>
    <row r="144" spans="1:6" ht="15" hidden="1" customHeight="1" x14ac:dyDescent="0.35">
      <c r="A144" s="3" t="s">
        <v>162</v>
      </c>
      <c r="B144" s="19" t="s">
        <v>635</v>
      </c>
      <c r="C144" s="32">
        <v>19</v>
      </c>
      <c r="D144" s="35" t="s">
        <v>31</v>
      </c>
      <c r="E144" s="35" t="s">
        <v>31</v>
      </c>
      <c r="F144" s="122">
        <v>9</v>
      </c>
    </row>
    <row r="145" spans="1:6" ht="15" hidden="1" customHeight="1" x14ac:dyDescent="0.35">
      <c r="A145" s="3" t="s">
        <v>163</v>
      </c>
      <c r="B145" s="19" t="s">
        <v>635</v>
      </c>
      <c r="C145" s="32">
        <v>17</v>
      </c>
      <c r="D145" s="35" t="s">
        <v>31</v>
      </c>
      <c r="E145" s="35" t="s">
        <v>31</v>
      </c>
      <c r="F145" s="122">
        <v>8</v>
      </c>
    </row>
    <row r="146" spans="1:6" ht="15" hidden="1" customHeight="1" x14ac:dyDescent="0.35">
      <c r="A146" s="3" t="s">
        <v>164</v>
      </c>
      <c r="B146" s="19" t="s">
        <v>635</v>
      </c>
      <c r="C146" s="32">
        <v>23</v>
      </c>
      <c r="D146" s="35" t="s">
        <v>31</v>
      </c>
      <c r="E146" s="35" t="s">
        <v>31</v>
      </c>
      <c r="F146" s="122">
        <v>11</v>
      </c>
    </row>
    <row r="147" spans="1:6" ht="15" hidden="1" customHeight="1" x14ac:dyDescent="0.35">
      <c r="A147" s="3" t="s">
        <v>165</v>
      </c>
      <c r="B147" s="19" t="s">
        <v>634</v>
      </c>
      <c r="C147" s="32">
        <v>43</v>
      </c>
      <c r="D147" s="35" t="s">
        <v>31</v>
      </c>
      <c r="E147" s="35" t="s">
        <v>31</v>
      </c>
      <c r="F147" s="122">
        <v>14</v>
      </c>
    </row>
    <row r="148" spans="1:6" ht="15" hidden="1" customHeight="1" x14ac:dyDescent="0.35">
      <c r="A148" s="3" t="s">
        <v>166</v>
      </c>
      <c r="B148" s="19" t="s">
        <v>635</v>
      </c>
      <c r="C148" s="32">
        <v>10</v>
      </c>
      <c r="D148" s="33" t="s">
        <v>19</v>
      </c>
      <c r="E148" s="33" t="s">
        <v>19</v>
      </c>
      <c r="F148" s="122">
        <v>0</v>
      </c>
    </row>
    <row r="149" spans="1:6" ht="15" hidden="1" customHeight="1" x14ac:dyDescent="0.35">
      <c r="A149" s="3" t="s">
        <v>167</v>
      </c>
      <c r="B149" s="20" t="s">
        <v>634</v>
      </c>
      <c r="C149" s="32">
        <v>1187</v>
      </c>
      <c r="D149" s="35" t="s">
        <v>31</v>
      </c>
      <c r="E149" s="35" t="s">
        <v>31</v>
      </c>
      <c r="F149" s="122">
        <v>358</v>
      </c>
    </row>
    <row r="150" spans="1:6" ht="15" hidden="1" customHeight="1" x14ac:dyDescent="0.35">
      <c r="A150" s="3" t="s">
        <v>168</v>
      </c>
      <c r="B150" s="19" t="s">
        <v>635</v>
      </c>
      <c r="C150" s="32">
        <v>20</v>
      </c>
      <c r="D150" s="33" t="s">
        <v>19</v>
      </c>
      <c r="E150" s="33" t="s">
        <v>19</v>
      </c>
      <c r="F150" s="122">
        <v>0</v>
      </c>
    </row>
    <row r="151" spans="1:6" ht="15" hidden="1" customHeight="1" x14ac:dyDescent="0.35">
      <c r="A151" s="3" t="s">
        <v>169</v>
      </c>
      <c r="B151" s="19" t="s">
        <v>635</v>
      </c>
      <c r="C151" s="32">
        <v>25</v>
      </c>
      <c r="D151" s="33" t="s">
        <v>19</v>
      </c>
      <c r="E151" s="33" t="s">
        <v>19</v>
      </c>
      <c r="F151" s="122">
        <v>0</v>
      </c>
    </row>
    <row r="152" spans="1:6" ht="15" hidden="1" customHeight="1" x14ac:dyDescent="0.35">
      <c r="A152" s="3" t="s">
        <v>170</v>
      </c>
      <c r="B152" s="19" t="s">
        <v>635</v>
      </c>
      <c r="C152" s="32">
        <v>19</v>
      </c>
      <c r="D152" s="33" t="s">
        <v>19</v>
      </c>
      <c r="E152" s="33" t="s">
        <v>19</v>
      </c>
      <c r="F152" s="122">
        <v>0</v>
      </c>
    </row>
    <row r="153" spans="1:6" ht="15" hidden="1" customHeight="1" x14ac:dyDescent="0.35">
      <c r="A153" s="3" t="s">
        <v>171</v>
      </c>
      <c r="B153" s="19" t="s">
        <v>635</v>
      </c>
      <c r="C153" s="32">
        <v>9</v>
      </c>
      <c r="D153" s="33" t="s">
        <v>19</v>
      </c>
      <c r="E153" s="33" t="s">
        <v>19</v>
      </c>
      <c r="F153" s="122">
        <v>0</v>
      </c>
    </row>
    <row r="154" spans="1:6" ht="15" hidden="1" customHeight="1" x14ac:dyDescent="0.35">
      <c r="A154" s="3" t="s">
        <v>172</v>
      </c>
      <c r="B154" s="19" t="s">
        <v>635</v>
      </c>
      <c r="C154" s="32">
        <v>12</v>
      </c>
      <c r="D154" s="33" t="s">
        <v>19</v>
      </c>
      <c r="E154" s="33" t="s">
        <v>19</v>
      </c>
      <c r="F154" s="122">
        <v>0</v>
      </c>
    </row>
    <row r="155" spans="1:6" ht="15" hidden="1" customHeight="1" x14ac:dyDescent="0.35">
      <c r="A155" s="3" t="s">
        <v>173</v>
      </c>
      <c r="B155" s="19" t="s">
        <v>635</v>
      </c>
      <c r="C155" s="32">
        <v>41</v>
      </c>
      <c r="D155" s="33" t="s">
        <v>19</v>
      </c>
      <c r="E155" s="33" t="s">
        <v>19</v>
      </c>
      <c r="F155" s="122">
        <v>0</v>
      </c>
    </row>
    <row r="156" spans="1:6" ht="15" hidden="1" customHeight="1" x14ac:dyDescent="0.35">
      <c r="A156" s="3" t="s">
        <v>174</v>
      </c>
      <c r="B156" s="19" t="s">
        <v>635</v>
      </c>
      <c r="C156" s="32">
        <v>10</v>
      </c>
      <c r="D156" s="33" t="s">
        <v>19</v>
      </c>
      <c r="E156" s="33" t="s">
        <v>19</v>
      </c>
      <c r="F156" s="122">
        <v>0</v>
      </c>
    </row>
    <row r="157" spans="1:6" ht="15" hidden="1" customHeight="1" x14ac:dyDescent="0.35">
      <c r="A157" s="3" t="s">
        <v>175</v>
      </c>
      <c r="B157" s="19" t="s">
        <v>635</v>
      </c>
      <c r="C157" s="32">
        <v>87</v>
      </c>
      <c r="D157" s="33" t="s">
        <v>19</v>
      </c>
      <c r="E157" s="33" t="s">
        <v>19</v>
      </c>
      <c r="F157" s="122">
        <v>0</v>
      </c>
    </row>
    <row r="158" spans="1:6" ht="15" hidden="1" customHeight="1" x14ac:dyDescent="0.35">
      <c r="A158" s="3" t="s">
        <v>176</v>
      </c>
      <c r="B158" s="19" t="s">
        <v>635</v>
      </c>
      <c r="C158" s="32">
        <v>21</v>
      </c>
      <c r="D158" s="33" t="s">
        <v>19</v>
      </c>
      <c r="E158" s="33" t="s">
        <v>19</v>
      </c>
      <c r="F158" s="122">
        <v>0</v>
      </c>
    </row>
    <row r="159" spans="1:6" ht="15" hidden="1" customHeight="1" x14ac:dyDescent="0.35">
      <c r="A159" s="3" t="s">
        <v>177</v>
      </c>
      <c r="B159" s="19" t="s">
        <v>635</v>
      </c>
      <c r="C159" s="32">
        <v>9</v>
      </c>
      <c r="D159" s="33" t="s">
        <v>19</v>
      </c>
      <c r="E159" s="33" t="s">
        <v>19</v>
      </c>
      <c r="F159" s="122">
        <v>0</v>
      </c>
    </row>
    <row r="160" spans="1:6" ht="15" hidden="1" customHeight="1" x14ac:dyDescent="0.35">
      <c r="A160" s="3" t="s">
        <v>178</v>
      </c>
      <c r="B160" s="19" t="s">
        <v>635</v>
      </c>
      <c r="C160" s="32">
        <v>16</v>
      </c>
      <c r="D160" s="33" t="s">
        <v>19</v>
      </c>
      <c r="E160" s="33" t="s">
        <v>19</v>
      </c>
      <c r="F160" s="122">
        <v>0</v>
      </c>
    </row>
    <row r="161" spans="1:6" ht="15" hidden="1" customHeight="1" x14ac:dyDescent="0.35">
      <c r="A161" s="3" t="s">
        <v>179</v>
      </c>
      <c r="B161" s="19" t="s">
        <v>635</v>
      </c>
      <c r="C161" s="32">
        <v>103</v>
      </c>
      <c r="D161" s="33" t="s">
        <v>19</v>
      </c>
      <c r="E161" s="135" t="s">
        <v>31</v>
      </c>
      <c r="F161" s="122">
        <v>0</v>
      </c>
    </row>
    <row r="162" spans="1:6" ht="15" hidden="1" customHeight="1" x14ac:dyDescent="0.35">
      <c r="A162" s="3" t="s">
        <v>181</v>
      </c>
      <c r="B162" s="19" t="s">
        <v>635</v>
      </c>
      <c r="C162" s="32">
        <v>39</v>
      </c>
      <c r="D162" s="33" t="s">
        <v>19</v>
      </c>
      <c r="E162" s="135" t="s">
        <v>31</v>
      </c>
      <c r="F162" s="122">
        <v>0</v>
      </c>
    </row>
    <row r="163" spans="1:6" ht="15" customHeight="1" x14ac:dyDescent="0.35">
      <c r="A163" s="3" t="s">
        <v>182</v>
      </c>
      <c r="B163" s="19" t="s">
        <v>635</v>
      </c>
      <c r="C163" s="32">
        <v>110</v>
      </c>
      <c r="D163" s="75" t="s">
        <v>657</v>
      </c>
      <c r="E163" s="75" t="s">
        <v>657</v>
      </c>
      <c r="F163" s="122">
        <f>C163</f>
        <v>110</v>
      </c>
    </row>
    <row r="164" spans="1:6" ht="15" hidden="1" customHeight="1" x14ac:dyDescent="0.35">
      <c r="A164" s="3" t="s">
        <v>183</v>
      </c>
      <c r="B164" s="19" t="s">
        <v>635</v>
      </c>
      <c r="C164" s="32">
        <v>9</v>
      </c>
      <c r="D164" s="33" t="s">
        <v>19</v>
      </c>
      <c r="E164" s="33" t="s">
        <v>19</v>
      </c>
      <c r="F164" s="122">
        <v>0</v>
      </c>
    </row>
    <row r="165" spans="1:6" ht="15" customHeight="1" x14ac:dyDescent="0.35">
      <c r="A165" s="3" t="s">
        <v>184</v>
      </c>
      <c r="B165" s="19" t="s">
        <v>635</v>
      </c>
      <c r="C165" s="32">
        <v>23</v>
      </c>
      <c r="D165" s="75" t="s">
        <v>657</v>
      </c>
      <c r="E165" s="75" t="s">
        <v>657</v>
      </c>
      <c r="F165" s="122">
        <f t="shared" ref="F165:F166" si="3">C165</f>
        <v>23</v>
      </c>
    </row>
    <row r="166" spans="1:6" ht="15" customHeight="1" x14ac:dyDescent="0.35">
      <c r="A166" s="3" t="s">
        <v>185</v>
      </c>
      <c r="B166" s="19" t="s">
        <v>635</v>
      </c>
      <c r="C166" s="32">
        <v>110</v>
      </c>
      <c r="D166" s="35" t="s">
        <v>31</v>
      </c>
      <c r="E166" s="75" t="s">
        <v>644</v>
      </c>
      <c r="F166" s="122">
        <f t="shared" si="3"/>
        <v>110</v>
      </c>
    </row>
    <row r="167" spans="1:6" ht="15" hidden="1" customHeight="1" x14ac:dyDescent="0.35">
      <c r="A167" s="3" t="s">
        <v>186</v>
      </c>
      <c r="B167" s="19" t="s">
        <v>635</v>
      </c>
      <c r="C167" s="32">
        <v>15</v>
      </c>
      <c r="D167" s="33" t="s">
        <v>19</v>
      </c>
      <c r="E167" s="33" t="s">
        <v>19</v>
      </c>
      <c r="F167" s="122">
        <v>0</v>
      </c>
    </row>
    <row r="168" spans="1:6" ht="15" hidden="1" customHeight="1" x14ac:dyDescent="0.35">
      <c r="A168" s="3" t="s">
        <v>187</v>
      </c>
      <c r="B168" s="19" t="s">
        <v>635</v>
      </c>
      <c r="C168" s="32">
        <v>14</v>
      </c>
      <c r="D168" s="33" t="s">
        <v>19</v>
      </c>
      <c r="E168" s="33" t="s">
        <v>19</v>
      </c>
      <c r="F168" s="122">
        <v>0</v>
      </c>
    </row>
    <row r="169" spans="1:6" ht="15" hidden="1" customHeight="1" x14ac:dyDescent="0.35">
      <c r="A169" s="3" t="s">
        <v>188</v>
      </c>
      <c r="B169" s="19" t="s">
        <v>635</v>
      </c>
      <c r="C169" s="32">
        <v>13</v>
      </c>
      <c r="D169" s="33" t="s">
        <v>19</v>
      </c>
      <c r="E169" s="33" t="s">
        <v>19</v>
      </c>
      <c r="F169" s="122">
        <v>0</v>
      </c>
    </row>
    <row r="170" spans="1:6" ht="15" hidden="1" customHeight="1" x14ac:dyDescent="0.35">
      <c r="A170" s="3" t="s">
        <v>189</v>
      </c>
      <c r="B170" s="19" t="s">
        <v>635</v>
      </c>
      <c r="C170" s="32">
        <v>7</v>
      </c>
      <c r="D170" s="33" t="s">
        <v>19</v>
      </c>
      <c r="E170" s="33" t="s">
        <v>19</v>
      </c>
      <c r="F170" s="122">
        <v>0</v>
      </c>
    </row>
    <row r="171" spans="1:6" ht="15" hidden="1" customHeight="1" x14ac:dyDescent="0.35">
      <c r="A171" s="3" t="s">
        <v>190</v>
      </c>
      <c r="B171" s="19" t="s">
        <v>635</v>
      </c>
      <c r="C171" s="32">
        <v>16</v>
      </c>
      <c r="D171" s="33" t="s">
        <v>19</v>
      </c>
      <c r="E171" s="33" t="s">
        <v>19</v>
      </c>
      <c r="F171" s="122">
        <v>0</v>
      </c>
    </row>
    <row r="172" spans="1:6" ht="15" hidden="1" customHeight="1" x14ac:dyDescent="0.35">
      <c r="A172" s="3" t="s">
        <v>191</v>
      </c>
      <c r="B172" s="19" t="s">
        <v>635</v>
      </c>
      <c r="C172" s="32">
        <v>15</v>
      </c>
      <c r="D172" s="33" t="s">
        <v>19</v>
      </c>
      <c r="E172" s="33" t="s">
        <v>19</v>
      </c>
      <c r="F172" s="122">
        <v>0</v>
      </c>
    </row>
    <row r="173" spans="1:6" ht="15" hidden="1" customHeight="1" x14ac:dyDescent="0.35">
      <c r="A173" s="3" t="s">
        <v>192</v>
      </c>
      <c r="B173" s="19" t="s">
        <v>635</v>
      </c>
      <c r="C173" s="32">
        <v>686</v>
      </c>
      <c r="D173" s="35" t="s">
        <v>31</v>
      </c>
      <c r="E173" s="35" t="s">
        <v>31</v>
      </c>
      <c r="F173" s="123">
        <v>28</v>
      </c>
    </row>
    <row r="174" spans="1:6" ht="15" hidden="1" customHeight="1" x14ac:dyDescent="0.35">
      <c r="A174" s="3" t="s">
        <v>193</v>
      </c>
      <c r="B174" s="19" t="s">
        <v>635</v>
      </c>
      <c r="C174" s="32">
        <v>14</v>
      </c>
      <c r="D174" s="33" t="s">
        <v>19</v>
      </c>
      <c r="E174" s="33" t="s">
        <v>19</v>
      </c>
      <c r="F174" s="122">
        <v>0</v>
      </c>
    </row>
    <row r="175" spans="1:6" ht="15" hidden="1" customHeight="1" x14ac:dyDescent="0.35">
      <c r="A175" s="3" t="s">
        <v>195</v>
      </c>
      <c r="B175" s="19" t="s">
        <v>635</v>
      </c>
      <c r="C175" s="32">
        <v>8</v>
      </c>
      <c r="D175" s="33" t="s">
        <v>19</v>
      </c>
      <c r="E175" s="33" t="s">
        <v>19</v>
      </c>
      <c r="F175" s="122">
        <v>0</v>
      </c>
    </row>
    <row r="176" spans="1:6" ht="15" hidden="1" customHeight="1" x14ac:dyDescent="0.35">
      <c r="A176" s="3" t="s">
        <v>196</v>
      </c>
      <c r="B176" s="19" t="s">
        <v>635</v>
      </c>
      <c r="C176" s="32">
        <v>115</v>
      </c>
      <c r="D176" s="35" t="s">
        <v>31</v>
      </c>
      <c r="E176" s="35" t="s">
        <v>31</v>
      </c>
      <c r="F176" s="122">
        <v>0</v>
      </c>
    </row>
    <row r="177" spans="1:6" ht="15" hidden="1" customHeight="1" x14ac:dyDescent="0.35">
      <c r="A177" s="3" t="s">
        <v>197</v>
      </c>
      <c r="B177" s="19" t="s">
        <v>635</v>
      </c>
      <c r="C177" s="32">
        <v>11</v>
      </c>
      <c r="D177" s="33" t="s">
        <v>19</v>
      </c>
      <c r="E177" s="33" t="s">
        <v>19</v>
      </c>
      <c r="F177" s="122">
        <v>0</v>
      </c>
    </row>
    <row r="178" spans="1:6" ht="15" hidden="1" customHeight="1" x14ac:dyDescent="0.35">
      <c r="A178" s="3" t="s">
        <v>198</v>
      </c>
      <c r="B178" s="19" t="s">
        <v>635</v>
      </c>
      <c r="C178" s="32">
        <v>9</v>
      </c>
      <c r="D178" s="33" t="s">
        <v>19</v>
      </c>
      <c r="E178" s="33" t="s">
        <v>19</v>
      </c>
      <c r="F178" s="122">
        <v>0</v>
      </c>
    </row>
    <row r="179" spans="1:6" ht="15" hidden="1" customHeight="1" x14ac:dyDescent="0.35">
      <c r="A179" s="3" t="s">
        <v>199</v>
      </c>
      <c r="B179" s="19" t="s">
        <v>635</v>
      </c>
      <c r="C179" s="36">
        <v>154</v>
      </c>
      <c r="D179" s="33" t="s">
        <v>19</v>
      </c>
      <c r="E179" s="33" t="s">
        <v>19</v>
      </c>
      <c r="F179" s="124">
        <v>5</v>
      </c>
    </row>
    <row r="180" spans="1:6" ht="15" hidden="1" customHeight="1" x14ac:dyDescent="0.35">
      <c r="A180" s="3" t="s">
        <v>200</v>
      </c>
      <c r="B180" s="19" t="s">
        <v>635</v>
      </c>
      <c r="C180" s="32">
        <v>60</v>
      </c>
      <c r="D180" s="35" t="s">
        <v>31</v>
      </c>
      <c r="E180" s="35" t="s">
        <v>31</v>
      </c>
      <c r="F180" s="124">
        <v>38</v>
      </c>
    </row>
    <row r="181" spans="1:6" ht="15" customHeight="1" x14ac:dyDescent="0.35">
      <c r="A181" s="3" t="s">
        <v>201</v>
      </c>
      <c r="B181" s="19" t="s">
        <v>635</v>
      </c>
      <c r="C181" s="32">
        <v>175</v>
      </c>
      <c r="D181" s="35" t="s">
        <v>31</v>
      </c>
      <c r="E181" s="75" t="s">
        <v>644</v>
      </c>
      <c r="F181" s="122">
        <f t="shared" ref="F181:F182" si="4">C181</f>
        <v>175</v>
      </c>
    </row>
    <row r="182" spans="1:6" ht="15" customHeight="1" x14ac:dyDescent="0.35">
      <c r="A182" s="3" t="s">
        <v>202</v>
      </c>
      <c r="B182" s="19" t="s">
        <v>635</v>
      </c>
      <c r="C182" s="32">
        <v>99</v>
      </c>
      <c r="D182" s="35" t="s">
        <v>31</v>
      </c>
      <c r="E182" s="75" t="s">
        <v>644</v>
      </c>
      <c r="F182" s="122">
        <f t="shared" si="4"/>
        <v>99</v>
      </c>
    </row>
    <row r="183" spans="1:6" ht="15" hidden="1" customHeight="1" x14ac:dyDescent="0.35">
      <c r="A183" s="3" t="s">
        <v>203</v>
      </c>
      <c r="B183" s="19" t="s">
        <v>635</v>
      </c>
      <c r="C183" s="32">
        <v>51</v>
      </c>
      <c r="D183" s="35" t="s">
        <v>31</v>
      </c>
      <c r="E183" s="35" t="s">
        <v>31</v>
      </c>
      <c r="F183" s="122">
        <v>0</v>
      </c>
    </row>
    <row r="184" spans="1:6" ht="15" hidden="1" customHeight="1" x14ac:dyDescent="0.35">
      <c r="A184" s="3" t="s">
        <v>204</v>
      </c>
      <c r="B184" s="19" t="s">
        <v>635</v>
      </c>
      <c r="C184" s="32">
        <v>44</v>
      </c>
      <c r="D184" s="35" t="s">
        <v>31</v>
      </c>
      <c r="E184" s="35" t="s">
        <v>31</v>
      </c>
      <c r="F184" s="122">
        <v>0</v>
      </c>
    </row>
    <row r="185" spans="1:6" ht="15" hidden="1" customHeight="1" x14ac:dyDescent="0.35">
      <c r="A185" s="3" t="s">
        <v>205</v>
      </c>
      <c r="B185" s="19" t="s">
        <v>635</v>
      </c>
      <c r="C185" s="32">
        <v>38</v>
      </c>
      <c r="D185" s="33" t="s">
        <v>19</v>
      </c>
      <c r="E185" s="33" t="s">
        <v>19</v>
      </c>
      <c r="F185" s="122">
        <v>0</v>
      </c>
    </row>
    <row r="186" spans="1:6" ht="15" hidden="1" customHeight="1" x14ac:dyDescent="0.35">
      <c r="A186" s="3" t="s">
        <v>206</v>
      </c>
      <c r="B186" s="19" t="s">
        <v>635</v>
      </c>
      <c r="C186" s="32">
        <v>12</v>
      </c>
      <c r="D186" s="33" t="s">
        <v>19</v>
      </c>
      <c r="E186" s="33" t="s">
        <v>19</v>
      </c>
      <c r="F186" s="122">
        <v>0</v>
      </c>
    </row>
    <row r="187" spans="1:6" ht="15" hidden="1" customHeight="1" x14ac:dyDescent="0.35">
      <c r="A187" s="3" t="s">
        <v>207</v>
      </c>
      <c r="B187" s="19" t="s">
        <v>635</v>
      </c>
      <c r="C187" s="32">
        <v>16</v>
      </c>
      <c r="D187" s="33" t="s">
        <v>19</v>
      </c>
      <c r="E187" s="33" t="s">
        <v>19</v>
      </c>
      <c r="F187" s="122">
        <v>0</v>
      </c>
    </row>
    <row r="188" spans="1:6" ht="15" hidden="1" customHeight="1" x14ac:dyDescent="0.35">
      <c r="A188" s="3" t="s">
        <v>208</v>
      </c>
      <c r="B188" s="19" t="s">
        <v>635</v>
      </c>
      <c r="C188" s="32">
        <v>11</v>
      </c>
      <c r="D188" s="33" t="s">
        <v>19</v>
      </c>
      <c r="E188" s="33" t="s">
        <v>19</v>
      </c>
      <c r="F188" s="122">
        <v>0</v>
      </c>
    </row>
    <row r="189" spans="1:6" ht="15" hidden="1" customHeight="1" x14ac:dyDescent="0.35">
      <c r="A189" s="3" t="s">
        <v>209</v>
      </c>
      <c r="B189" s="19" t="s">
        <v>635</v>
      </c>
      <c r="C189" s="32">
        <v>366</v>
      </c>
      <c r="D189" s="33" t="s">
        <v>19</v>
      </c>
      <c r="E189" s="33" t="s">
        <v>19</v>
      </c>
      <c r="F189" s="122">
        <v>101</v>
      </c>
    </row>
    <row r="190" spans="1:6" ht="15" hidden="1" customHeight="1" x14ac:dyDescent="0.35">
      <c r="A190" s="3" t="s">
        <v>210</v>
      </c>
      <c r="B190" s="19" t="s">
        <v>635</v>
      </c>
      <c r="C190" s="32">
        <v>44</v>
      </c>
      <c r="D190" s="35" t="s">
        <v>31</v>
      </c>
      <c r="E190" s="35" t="s">
        <v>31</v>
      </c>
      <c r="F190" s="122">
        <v>28</v>
      </c>
    </row>
    <row r="191" spans="1:6" ht="15" hidden="1" customHeight="1" x14ac:dyDescent="0.35">
      <c r="A191" s="3" t="s">
        <v>211</v>
      </c>
      <c r="B191" s="19" t="s">
        <v>635</v>
      </c>
      <c r="C191" s="32">
        <v>104</v>
      </c>
      <c r="D191" s="35" t="s">
        <v>31</v>
      </c>
      <c r="E191" s="35" t="s">
        <v>31</v>
      </c>
      <c r="F191" s="122">
        <v>14</v>
      </c>
    </row>
    <row r="192" spans="1:6" ht="15" hidden="1" customHeight="1" x14ac:dyDescent="0.35">
      <c r="A192" s="3" t="s">
        <v>212</v>
      </c>
      <c r="B192" s="19" t="s">
        <v>635</v>
      </c>
      <c r="C192" s="32">
        <v>120</v>
      </c>
      <c r="D192" s="35" t="s">
        <v>31</v>
      </c>
      <c r="E192" s="35" t="s">
        <v>31</v>
      </c>
      <c r="F192" s="122">
        <v>60</v>
      </c>
    </row>
    <row r="193" spans="1:6" ht="15" hidden="1" customHeight="1" x14ac:dyDescent="0.35">
      <c r="A193" s="3" t="s">
        <v>213</v>
      </c>
      <c r="B193" s="19" t="s">
        <v>635</v>
      </c>
      <c r="C193" s="32">
        <v>99</v>
      </c>
      <c r="D193" s="33" t="s">
        <v>19</v>
      </c>
      <c r="E193" s="33" t="s">
        <v>19</v>
      </c>
      <c r="F193" s="122">
        <v>0</v>
      </c>
    </row>
    <row r="194" spans="1:6" ht="15" hidden="1" customHeight="1" x14ac:dyDescent="0.35">
      <c r="A194" s="3" t="s">
        <v>214</v>
      </c>
      <c r="B194" s="19" t="s">
        <v>635</v>
      </c>
      <c r="C194" s="32">
        <v>20</v>
      </c>
      <c r="D194" s="33" t="s">
        <v>19</v>
      </c>
      <c r="E194" s="33" t="s">
        <v>19</v>
      </c>
      <c r="F194" s="122">
        <v>0</v>
      </c>
    </row>
    <row r="195" spans="1:6" ht="15" hidden="1" customHeight="1" x14ac:dyDescent="0.35">
      <c r="A195" s="3" t="s">
        <v>215</v>
      </c>
      <c r="B195" s="19" t="s">
        <v>635</v>
      </c>
      <c r="C195" s="32">
        <v>10</v>
      </c>
      <c r="D195" s="33" t="s">
        <v>19</v>
      </c>
      <c r="E195" s="33" t="s">
        <v>19</v>
      </c>
      <c r="F195" s="122">
        <v>0</v>
      </c>
    </row>
    <row r="196" spans="1:6" ht="15" hidden="1" customHeight="1" x14ac:dyDescent="0.35">
      <c r="A196" s="3" t="s">
        <v>216</v>
      </c>
      <c r="B196" s="19" t="s">
        <v>635</v>
      </c>
      <c r="C196" s="32">
        <v>21</v>
      </c>
      <c r="D196" s="33" t="s">
        <v>19</v>
      </c>
      <c r="E196" s="33" t="s">
        <v>19</v>
      </c>
      <c r="F196" s="122">
        <v>0</v>
      </c>
    </row>
    <row r="197" spans="1:6" ht="15" customHeight="1" x14ac:dyDescent="0.35">
      <c r="A197" s="3" t="s">
        <v>217</v>
      </c>
      <c r="B197" s="19" t="s">
        <v>635</v>
      </c>
      <c r="C197" s="32">
        <v>885</v>
      </c>
      <c r="D197" s="75" t="s">
        <v>644</v>
      </c>
      <c r="E197" s="75" t="s">
        <v>644</v>
      </c>
      <c r="F197" s="122">
        <f t="shared" ref="F197:F201" si="5">C197</f>
        <v>885</v>
      </c>
    </row>
    <row r="198" spans="1:6" ht="15" customHeight="1" x14ac:dyDescent="0.35">
      <c r="A198" s="3" t="s">
        <v>218</v>
      </c>
      <c r="B198" s="19" t="s">
        <v>635</v>
      </c>
      <c r="C198" s="32">
        <v>132</v>
      </c>
      <c r="D198" s="37" t="s">
        <v>644</v>
      </c>
      <c r="E198" s="75" t="s">
        <v>644</v>
      </c>
      <c r="F198" s="122">
        <f t="shared" si="5"/>
        <v>132</v>
      </c>
    </row>
    <row r="199" spans="1:6" ht="15" customHeight="1" x14ac:dyDescent="0.35">
      <c r="A199" s="3" t="s">
        <v>219</v>
      </c>
      <c r="B199" s="19" t="s">
        <v>635</v>
      </c>
      <c r="C199" s="32">
        <v>223</v>
      </c>
      <c r="D199" s="37" t="s">
        <v>644</v>
      </c>
      <c r="E199" s="75" t="s">
        <v>644</v>
      </c>
      <c r="F199" s="122">
        <f t="shared" si="5"/>
        <v>223</v>
      </c>
    </row>
    <row r="200" spans="1:6" ht="15" customHeight="1" x14ac:dyDescent="0.35">
      <c r="A200" s="3" t="s">
        <v>220</v>
      </c>
      <c r="B200" s="19" t="s">
        <v>635</v>
      </c>
      <c r="C200" s="32">
        <v>540</v>
      </c>
      <c r="D200" s="75" t="s">
        <v>644</v>
      </c>
      <c r="E200" s="75" t="s">
        <v>644</v>
      </c>
      <c r="F200" s="122">
        <f t="shared" si="5"/>
        <v>540</v>
      </c>
    </row>
    <row r="201" spans="1:6" ht="15" customHeight="1" x14ac:dyDescent="0.35">
      <c r="A201" s="3" t="s">
        <v>221</v>
      </c>
      <c r="B201" s="19" t="s">
        <v>635</v>
      </c>
      <c r="C201" s="32">
        <v>147</v>
      </c>
      <c r="D201" s="33" t="s">
        <v>19</v>
      </c>
      <c r="E201" s="75" t="s">
        <v>643</v>
      </c>
      <c r="F201" s="122">
        <f t="shared" si="5"/>
        <v>147</v>
      </c>
    </row>
    <row r="202" spans="1:6" ht="15" hidden="1" customHeight="1" x14ac:dyDescent="0.35">
      <c r="A202" s="3" t="s">
        <v>222</v>
      </c>
      <c r="B202" s="19" t="s">
        <v>635</v>
      </c>
      <c r="C202" s="32">
        <v>38</v>
      </c>
      <c r="D202" s="33" t="s">
        <v>19</v>
      </c>
      <c r="E202" s="33" t="s">
        <v>19</v>
      </c>
      <c r="F202" s="122">
        <v>0</v>
      </c>
    </row>
    <row r="203" spans="1:6" ht="15" hidden="1" customHeight="1" x14ac:dyDescent="0.35">
      <c r="A203" s="3" t="s">
        <v>223</v>
      </c>
      <c r="B203" s="19" t="s">
        <v>635</v>
      </c>
      <c r="C203" s="32">
        <v>110</v>
      </c>
      <c r="D203" s="33" t="s">
        <v>19</v>
      </c>
      <c r="E203" s="33" t="s">
        <v>19</v>
      </c>
      <c r="F203" s="122">
        <v>0</v>
      </c>
    </row>
    <row r="204" spans="1:6" ht="15" hidden="1" customHeight="1" x14ac:dyDescent="0.35">
      <c r="A204" s="3" t="s">
        <v>224</v>
      </c>
      <c r="B204" s="19" t="s">
        <v>635</v>
      </c>
      <c r="C204" s="32">
        <v>19</v>
      </c>
      <c r="D204" s="33" t="s">
        <v>19</v>
      </c>
      <c r="E204" s="135" t="s">
        <v>31</v>
      </c>
      <c r="F204" s="122">
        <v>0</v>
      </c>
    </row>
    <row r="205" spans="1:6" ht="15" customHeight="1" x14ac:dyDescent="0.35">
      <c r="A205" s="3" t="s">
        <v>225</v>
      </c>
      <c r="B205" s="19" t="s">
        <v>635</v>
      </c>
      <c r="C205" s="32">
        <v>25</v>
      </c>
      <c r="D205" s="37" t="s">
        <v>643</v>
      </c>
      <c r="E205" s="75" t="s">
        <v>643</v>
      </c>
      <c r="F205" s="122">
        <f>C205</f>
        <v>25</v>
      </c>
    </row>
    <row r="206" spans="1:6" ht="15" hidden="1" customHeight="1" x14ac:dyDescent="0.35">
      <c r="A206" s="3" t="s">
        <v>226</v>
      </c>
      <c r="B206" s="19" t="s">
        <v>635</v>
      </c>
      <c r="C206" s="32">
        <v>147</v>
      </c>
      <c r="D206" s="33" t="s">
        <v>19</v>
      </c>
      <c r="E206" s="33" t="s">
        <v>19</v>
      </c>
      <c r="F206" s="122">
        <v>0</v>
      </c>
    </row>
    <row r="207" spans="1:6" ht="15" hidden="1" customHeight="1" x14ac:dyDescent="0.35">
      <c r="A207" s="3" t="s">
        <v>227</v>
      </c>
      <c r="B207" s="19" t="s">
        <v>635</v>
      </c>
      <c r="C207" s="32">
        <v>41</v>
      </c>
      <c r="D207" s="33" t="s">
        <v>19</v>
      </c>
      <c r="E207" s="33" t="s">
        <v>19</v>
      </c>
      <c r="F207" s="122">
        <v>0</v>
      </c>
    </row>
    <row r="208" spans="1:6" ht="15" hidden="1" customHeight="1" x14ac:dyDescent="0.35">
      <c r="A208" s="3" t="s">
        <v>228</v>
      </c>
      <c r="B208" s="19" t="s">
        <v>635</v>
      </c>
      <c r="C208" s="32">
        <v>180</v>
      </c>
      <c r="D208" s="35" t="s">
        <v>31</v>
      </c>
      <c r="E208" s="35" t="s">
        <v>31</v>
      </c>
      <c r="F208" s="125">
        <v>69</v>
      </c>
    </row>
    <row r="209" spans="1:6" ht="15" hidden="1" customHeight="1" x14ac:dyDescent="0.35">
      <c r="A209" s="3" t="s">
        <v>229</v>
      </c>
      <c r="B209" s="19" t="s">
        <v>635</v>
      </c>
      <c r="C209" s="32">
        <v>49</v>
      </c>
      <c r="D209" s="35" t="s">
        <v>31</v>
      </c>
      <c r="E209" s="35" t="s">
        <v>31</v>
      </c>
      <c r="F209" s="125">
        <v>0</v>
      </c>
    </row>
    <row r="210" spans="1:6" ht="15" hidden="1" customHeight="1" x14ac:dyDescent="0.35">
      <c r="A210" s="3" t="s">
        <v>230</v>
      </c>
      <c r="B210" s="19" t="s">
        <v>635</v>
      </c>
      <c r="C210" s="32">
        <v>90</v>
      </c>
      <c r="D210" s="33" t="s">
        <v>19</v>
      </c>
      <c r="E210" s="33" t="s">
        <v>19</v>
      </c>
      <c r="F210" s="125">
        <v>0</v>
      </c>
    </row>
    <row r="211" spans="1:6" ht="15" hidden="1" customHeight="1" x14ac:dyDescent="0.35">
      <c r="A211" s="3" t="s">
        <v>231</v>
      </c>
      <c r="B211" s="19" t="s">
        <v>635</v>
      </c>
      <c r="C211" s="32">
        <v>28</v>
      </c>
      <c r="D211" s="35" t="s">
        <v>31</v>
      </c>
      <c r="E211" s="35" t="s">
        <v>31</v>
      </c>
      <c r="F211" s="125">
        <v>0</v>
      </c>
    </row>
    <row r="212" spans="1:6" ht="15" hidden="1" customHeight="1" x14ac:dyDescent="0.35">
      <c r="A212" s="3" t="s">
        <v>232</v>
      </c>
      <c r="B212" s="19" t="s">
        <v>635</v>
      </c>
      <c r="C212" s="32">
        <v>11</v>
      </c>
      <c r="D212" s="33" t="s">
        <v>19</v>
      </c>
      <c r="E212" s="33" t="s">
        <v>19</v>
      </c>
      <c r="F212" s="125">
        <v>0</v>
      </c>
    </row>
    <row r="213" spans="1:6" ht="15" hidden="1" customHeight="1" x14ac:dyDescent="0.35">
      <c r="A213" s="3" t="s">
        <v>233</v>
      </c>
      <c r="B213" s="19" t="s">
        <v>635</v>
      </c>
      <c r="C213" s="32">
        <v>23</v>
      </c>
      <c r="D213" s="33" t="s">
        <v>19</v>
      </c>
      <c r="E213" s="33" t="s">
        <v>19</v>
      </c>
      <c r="F213" s="125">
        <v>0</v>
      </c>
    </row>
    <row r="214" spans="1:6" ht="15" hidden="1" customHeight="1" x14ac:dyDescent="0.35">
      <c r="A214" s="3" t="s">
        <v>234</v>
      </c>
      <c r="B214" s="19" t="s">
        <v>635</v>
      </c>
      <c r="C214" s="36">
        <v>135</v>
      </c>
      <c r="D214" s="33" t="s">
        <v>19</v>
      </c>
      <c r="E214" s="33" t="s">
        <v>19</v>
      </c>
      <c r="F214" s="124">
        <v>26</v>
      </c>
    </row>
    <row r="215" spans="1:6" ht="15" hidden="1" customHeight="1" x14ac:dyDescent="0.35">
      <c r="A215" s="3" t="s">
        <v>235</v>
      </c>
      <c r="B215" s="19" t="s">
        <v>635</v>
      </c>
      <c r="C215" s="32">
        <v>16</v>
      </c>
      <c r="D215" s="33" t="s">
        <v>19</v>
      </c>
      <c r="E215" s="33" t="s">
        <v>19</v>
      </c>
      <c r="F215" s="122">
        <v>0</v>
      </c>
    </row>
    <row r="216" spans="1:6" ht="15" hidden="1" customHeight="1" x14ac:dyDescent="0.35">
      <c r="A216" s="3" t="s">
        <v>236</v>
      </c>
      <c r="B216" s="19" t="s">
        <v>635</v>
      </c>
      <c r="C216" s="32">
        <v>19</v>
      </c>
      <c r="D216" s="33" t="s">
        <v>19</v>
      </c>
      <c r="E216" s="33" t="s">
        <v>19</v>
      </c>
      <c r="F216" s="122">
        <v>0</v>
      </c>
    </row>
    <row r="217" spans="1:6" ht="15" hidden="1" customHeight="1" x14ac:dyDescent="0.35">
      <c r="A217" s="3" t="s">
        <v>237</v>
      </c>
      <c r="B217" s="19" t="s">
        <v>635</v>
      </c>
      <c r="C217" s="32">
        <v>41</v>
      </c>
      <c r="D217" s="33" t="s">
        <v>19</v>
      </c>
      <c r="E217" s="33" t="s">
        <v>19</v>
      </c>
      <c r="F217" s="124">
        <v>1</v>
      </c>
    </row>
    <row r="218" spans="1:6" ht="15" hidden="1" customHeight="1" x14ac:dyDescent="0.35">
      <c r="A218" s="3" t="s">
        <v>238</v>
      </c>
      <c r="B218" s="19" t="s">
        <v>635</v>
      </c>
      <c r="C218" s="32">
        <v>175</v>
      </c>
      <c r="D218" s="33" t="s">
        <v>19</v>
      </c>
      <c r="E218" s="33" t="s">
        <v>19</v>
      </c>
      <c r="F218" s="122">
        <v>0</v>
      </c>
    </row>
    <row r="219" spans="1:6" ht="15" hidden="1" customHeight="1" x14ac:dyDescent="0.35">
      <c r="A219" s="3" t="s">
        <v>239</v>
      </c>
      <c r="B219" s="19" t="s">
        <v>635</v>
      </c>
      <c r="C219" s="32">
        <v>23</v>
      </c>
      <c r="D219" s="33" t="s">
        <v>19</v>
      </c>
      <c r="E219" s="33" t="s">
        <v>19</v>
      </c>
      <c r="F219" s="122">
        <v>0</v>
      </c>
    </row>
    <row r="220" spans="1:6" ht="15" hidden="1" customHeight="1" x14ac:dyDescent="0.35">
      <c r="A220" s="3" t="s">
        <v>240</v>
      </c>
      <c r="B220" s="19" t="s">
        <v>635</v>
      </c>
      <c r="C220" s="32">
        <v>22</v>
      </c>
      <c r="D220" s="33" t="s">
        <v>19</v>
      </c>
      <c r="E220" s="33" t="s">
        <v>19</v>
      </c>
      <c r="F220" s="122">
        <v>0</v>
      </c>
    </row>
    <row r="221" spans="1:6" ht="15" hidden="1" customHeight="1" x14ac:dyDescent="0.35">
      <c r="A221" s="3" t="s">
        <v>241</v>
      </c>
      <c r="B221" s="19" t="s">
        <v>635</v>
      </c>
      <c r="C221" s="32">
        <v>41</v>
      </c>
      <c r="D221" s="33" t="s">
        <v>19</v>
      </c>
      <c r="E221" s="33" t="s">
        <v>19</v>
      </c>
      <c r="F221" s="122">
        <v>0</v>
      </c>
    </row>
    <row r="222" spans="1:6" ht="15" customHeight="1" x14ac:dyDescent="0.35">
      <c r="A222" s="3" t="s">
        <v>242</v>
      </c>
      <c r="B222" s="19" t="s">
        <v>635</v>
      </c>
      <c r="C222" s="32">
        <v>247</v>
      </c>
      <c r="D222" s="75" t="s">
        <v>644</v>
      </c>
      <c r="E222" s="75" t="s">
        <v>644</v>
      </c>
      <c r="F222" s="122">
        <f t="shared" ref="F222:F223" si="6">C222</f>
        <v>247</v>
      </c>
    </row>
    <row r="223" spans="1:6" ht="15" customHeight="1" x14ac:dyDescent="0.35">
      <c r="A223" s="3" t="s">
        <v>243</v>
      </c>
      <c r="B223" s="19" t="s">
        <v>635</v>
      </c>
      <c r="C223" s="32">
        <v>99</v>
      </c>
      <c r="D223" s="75" t="s">
        <v>644</v>
      </c>
      <c r="E223" s="75" t="s">
        <v>644</v>
      </c>
      <c r="F223" s="122">
        <f t="shared" si="6"/>
        <v>99</v>
      </c>
    </row>
    <row r="224" spans="1:6" ht="15" hidden="1" customHeight="1" x14ac:dyDescent="0.35">
      <c r="A224" s="3" t="s">
        <v>244</v>
      </c>
      <c r="B224" s="20" t="s">
        <v>634</v>
      </c>
      <c r="C224" s="32">
        <v>153</v>
      </c>
      <c r="D224" s="35" t="s">
        <v>31</v>
      </c>
      <c r="E224" s="35" t="s">
        <v>31</v>
      </c>
      <c r="F224" s="74"/>
    </row>
    <row r="225" spans="1:6" ht="15" hidden="1" customHeight="1" x14ac:dyDescent="0.35">
      <c r="A225" s="3" t="s">
        <v>245</v>
      </c>
      <c r="B225" s="20" t="s">
        <v>634</v>
      </c>
      <c r="C225" s="32">
        <v>57</v>
      </c>
      <c r="D225" s="35" t="s">
        <v>31</v>
      </c>
      <c r="E225" s="35" t="s">
        <v>31</v>
      </c>
      <c r="F225" s="74"/>
    </row>
    <row r="226" spans="1:6" ht="15" hidden="1" customHeight="1" x14ac:dyDescent="0.35">
      <c r="A226" s="3" t="s">
        <v>246</v>
      </c>
      <c r="B226" s="20" t="s">
        <v>634</v>
      </c>
      <c r="C226" s="32">
        <v>38</v>
      </c>
      <c r="D226" s="33" t="s">
        <v>19</v>
      </c>
      <c r="E226" s="33" t="s">
        <v>19</v>
      </c>
      <c r="F226" s="74"/>
    </row>
    <row r="227" spans="1:6" ht="15" hidden="1" customHeight="1" x14ac:dyDescent="0.35">
      <c r="A227" s="3" t="s">
        <v>247</v>
      </c>
      <c r="B227" s="20" t="s">
        <v>634</v>
      </c>
      <c r="C227" s="32">
        <v>714</v>
      </c>
      <c r="D227" s="35" t="s">
        <v>31</v>
      </c>
      <c r="E227" s="35" t="s">
        <v>31</v>
      </c>
      <c r="F227" s="122">
        <v>83</v>
      </c>
    </row>
    <row r="228" spans="1:6" ht="15" hidden="1" customHeight="1" x14ac:dyDescent="0.35">
      <c r="A228" s="3" t="s">
        <v>248</v>
      </c>
      <c r="B228" s="19" t="s">
        <v>634</v>
      </c>
      <c r="C228" s="32">
        <v>737</v>
      </c>
      <c r="D228" s="35" t="s">
        <v>31</v>
      </c>
      <c r="E228" s="35" t="s">
        <v>31</v>
      </c>
      <c r="F228" s="125">
        <v>160</v>
      </c>
    </row>
    <row r="229" spans="1:6" ht="15" customHeight="1" x14ac:dyDescent="0.35">
      <c r="A229" s="3" t="s">
        <v>249</v>
      </c>
      <c r="B229" s="19" t="s">
        <v>635</v>
      </c>
      <c r="C229" s="32">
        <v>133</v>
      </c>
      <c r="D229" s="37" t="s">
        <v>643</v>
      </c>
      <c r="E229" s="75" t="s">
        <v>643</v>
      </c>
      <c r="F229" s="122">
        <f>C229</f>
        <v>133</v>
      </c>
    </row>
    <row r="230" spans="1:6" ht="15" hidden="1" customHeight="1" x14ac:dyDescent="0.35">
      <c r="A230" s="3" t="s">
        <v>250</v>
      </c>
      <c r="B230" s="19" t="s">
        <v>635</v>
      </c>
      <c r="C230" s="32">
        <v>56</v>
      </c>
      <c r="D230" s="33" t="s">
        <v>19</v>
      </c>
      <c r="E230" s="33" t="s">
        <v>19</v>
      </c>
      <c r="F230" s="122">
        <v>0</v>
      </c>
    </row>
    <row r="231" spans="1:6" ht="15" hidden="1" customHeight="1" x14ac:dyDescent="0.35">
      <c r="A231" s="3" t="s">
        <v>251</v>
      </c>
      <c r="B231" s="19" t="s">
        <v>635</v>
      </c>
      <c r="C231" s="32">
        <v>133</v>
      </c>
      <c r="D231" s="33" t="s">
        <v>19</v>
      </c>
      <c r="E231" s="33" t="s">
        <v>19</v>
      </c>
      <c r="F231" s="122">
        <v>0</v>
      </c>
    </row>
    <row r="232" spans="1:6" ht="15" hidden="1" customHeight="1" x14ac:dyDescent="0.35">
      <c r="A232" s="3" t="s">
        <v>252</v>
      </c>
      <c r="B232" s="19" t="s">
        <v>635</v>
      </c>
      <c r="C232" s="32">
        <v>47</v>
      </c>
      <c r="D232" s="33" t="s">
        <v>19</v>
      </c>
      <c r="E232" s="33" t="s">
        <v>19</v>
      </c>
      <c r="F232" s="122">
        <v>0</v>
      </c>
    </row>
    <row r="233" spans="1:6" ht="15" hidden="1" customHeight="1" x14ac:dyDescent="0.35">
      <c r="A233" s="3" t="s">
        <v>253</v>
      </c>
      <c r="B233" s="19" t="s">
        <v>635</v>
      </c>
      <c r="C233" s="32">
        <v>138</v>
      </c>
      <c r="D233" s="33" t="s">
        <v>19</v>
      </c>
      <c r="E233" s="33" t="s">
        <v>19</v>
      </c>
      <c r="F233" s="122">
        <v>0</v>
      </c>
    </row>
    <row r="234" spans="1:6" ht="15" hidden="1" customHeight="1" x14ac:dyDescent="0.35">
      <c r="A234" s="3" t="s">
        <v>254</v>
      </c>
      <c r="B234" s="19" t="s">
        <v>635</v>
      </c>
      <c r="C234" s="32">
        <v>43</v>
      </c>
      <c r="D234" s="33" t="s">
        <v>19</v>
      </c>
      <c r="E234" s="33" t="s">
        <v>19</v>
      </c>
      <c r="F234" s="122">
        <v>0</v>
      </c>
    </row>
    <row r="235" spans="1:6" ht="15" hidden="1" customHeight="1" x14ac:dyDescent="0.35">
      <c r="A235" s="3" t="s">
        <v>255</v>
      </c>
      <c r="B235" s="19" t="s">
        <v>635</v>
      </c>
      <c r="C235" s="32">
        <v>269</v>
      </c>
      <c r="D235" s="33" t="s">
        <v>19</v>
      </c>
      <c r="E235" s="33" t="s">
        <v>19</v>
      </c>
      <c r="F235" s="122">
        <v>0</v>
      </c>
    </row>
    <row r="236" spans="1:6" ht="15" hidden="1" customHeight="1" x14ac:dyDescent="0.35">
      <c r="A236" s="3" t="s">
        <v>256</v>
      </c>
      <c r="B236" s="19" t="s">
        <v>635</v>
      </c>
      <c r="C236" s="32">
        <v>10</v>
      </c>
      <c r="D236" s="33" t="s">
        <v>19</v>
      </c>
      <c r="E236" s="33" t="s">
        <v>19</v>
      </c>
      <c r="F236" s="122">
        <v>0</v>
      </c>
    </row>
    <row r="237" spans="1:6" ht="15" hidden="1" customHeight="1" x14ac:dyDescent="0.35">
      <c r="A237" s="3" t="s">
        <v>257</v>
      </c>
      <c r="B237" s="19" t="s">
        <v>635</v>
      </c>
      <c r="C237" s="32">
        <v>12</v>
      </c>
      <c r="D237" s="33" t="s">
        <v>19</v>
      </c>
      <c r="E237" s="33" t="s">
        <v>19</v>
      </c>
      <c r="F237" s="122">
        <v>0</v>
      </c>
    </row>
    <row r="238" spans="1:6" ht="15" hidden="1" customHeight="1" x14ac:dyDescent="0.35">
      <c r="A238" s="3" t="s">
        <v>258</v>
      </c>
      <c r="B238" s="19" t="s">
        <v>635</v>
      </c>
      <c r="C238" s="32">
        <v>13</v>
      </c>
      <c r="D238" s="33" t="s">
        <v>19</v>
      </c>
      <c r="E238" s="33" t="s">
        <v>19</v>
      </c>
      <c r="F238" s="122">
        <v>0</v>
      </c>
    </row>
    <row r="239" spans="1:6" ht="15" hidden="1" customHeight="1" x14ac:dyDescent="0.35">
      <c r="A239" s="3" t="s">
        <v>259</v>
      </c>
      <c r="B239" s="19" t="s">
        <v>635</v>
      </c>
      <c r="C239" s="32">
        <v>20</v>
      </c>
      <c r="D239" s="33" t="s">
        <v>19</v>
      </c>
      <c r="E239" s="33" t="s">
        <v>19</v>
      </c>
      <c r="F239" s="122">
        <v>0</v>
      </c>
    </row>
    <row r="240" spans="1:6" ht="15" hidden="1" customHeight="1" x14ac:dyDescent="0.35">
      <c r="A240" s="3" t="s">
        <v>260</v>
      </c>
      <c r="B240" s="19" t="s">
        <v>635</v>
      </c>
      <c r="C240" s="32">
        <v>81</v>
      </c>
      <c r="D240" s="33" t="s">
        <v>19</v>
      </c>
      <c r="E240" s="33" t="s">
        <v>19</v>
      </c>
      <c r="F240" s="122">
        <v>0</v>
      </c>
    </row>
    <row r="241" spans="1:6" ht="15" hidden="1" customHeight="1" x14ac:dyDescent="0.35">
      <c r="A241" s="3" t="s">
        <v>261</v>
      </c>
      <c r="B241" s="19" t="s">
        <v>635</v>
      </c>
      <c r="C241" s="32">
        <v>120</v>
      </c>
      <c r="D241" s="33" t="s">
        <v>19</v>
      </c>
      <c r="E241" s="33" t="s">
        <v>19</v>
      </c>
      <c r="F241" s="122">
        <v>0</v>
      </c>
    </row>
    <row r="242" spans="1:6" ht="15" hidden="1" customHeight="1" x14ac:dyDescent="0.35">
      <c r="A242" s="3" t="s">
        <v>262</v>
      </c>
      <c r="B242" s="19" t="s">
        <v>635</v>
      </c>
      <c r="C242" s="32">
        <v>18</v>
      </c>
      <c r="D242" s="33" t="s">
        <v>19</v>
      </c>
      <c r="E242" s="33" t="s">
        <v>19</v>
      </c>
      <c r="F242" s="122">
        <v>0</v>
      </c>
    </row>
    <row r="243" spans="1:6" ht="15" hidden="1" customHeight="1" x14ac:dyDescent="0.35">
      <c r="A243" s="3" t="s">
        <v>263</v>
      </c>
      <c r="B243" s="19" t="s">
        <v>635</v>
      </c>
      <c r="C243" s="32">
        <v>13</v>
      </c>
      <c r="D243" s="33" t="s">
        <v>19</v>
      </c>
      <c r="E243" s="33" t="s">
        <v>19</v>
      </c>
      <c r="F243" s="122">
        <v>0</v>
      </c>
    </row>
    <row r="244" spans="1:6" ht="15" hidden="1" customHeight="1" x14ac:dyDescent="0.35">
      <c r="A244" s="3" t="s">
        <v>264</v>
      </c>
      <c r="B244" s="19" t="s">
        <v>635</v>
      </c>
      <c r="C244" s="32">
        <v>30</v>
      </c>
      <c r="D244" s="35" t="s">
        <v>31</v>
      </c>
      <c r="E244" s="35" t="s">
        <v>31</v>
      </c>
      <c r="F244" s="122">
        <v>15</v>
      </c>
    </row>
    <row r="245" spans="1:6" ht="15" hidden="1" customHeight="1" x14ac:dyDescent="0.35">
      <c r="A245" s="3" t="s">
        <v>265</v>
      </c>
      <c r="B245" s="19" t="s">
        <v>635</v>
      </c>
      <c r="C245" s="32">
        <v>546</v>
      </c>
      <c r="D245" s="35" t="s">
        <v>31</v>
      </c>
      <c r="E245" s="35" t="s">
        <v>31</v>
      </c>
      <c r="F245" s="122">
        <v>140</v>
      </c>
    </row>
    <row r="246" spans="1:6" ht="15" hidden="1" customHeight="1" x14ac:dyDescent="0.35">
      <c r="A246" s="3" t="s">
        <v>266</v>
      </c>
      <c r="B246" s="19" t="s">
        <v>635</v>
      </c>
      <c r="C246" s="32">
        <v>72</v>
      </c>
      <c r="D246" s="35" t="s">
        <v>31</v>
      </c>
      <c r="E246" s="35" t="s">
        <v>31</v>
      </c>
      <c r="F246" s="122">
        <v>36</v>
      </c>
    </row>
    <row r="247" spans="1:6" ht="15" hidden="1" customHeight="1" x14ac:dyDescent="0.35">
      <c r="A247" s="3" t="s">
        <v>267</v>
      </c>
      <c r="B247" s="20" t="s">
        <v>634</v>
      </c>
      <c r="C247" s="32">
        <v>220</v>
      </c>
      <c r="D247" s="35" t="s">
        <v>31</v>
      </c>
      <c r="E247" s="35" t="s">
        <v>31</v>
      </c>
      <c r="F247" s="122">
        <v>54</v>
      </c>
    </row>
    <row r="248" spans="1:6" ht="15" hidden="1" customHeight="1" x14ac:dyDescent="0.35">
      <c r="A248" s="3" t="s">
        <v>268</v>
      </c>
      <c r="B248" s="20" t="s">
        <v>634</v>
      </c>
      <c r="C248" s="32">
        <v>100</v>
      </c>
      <c r="D248" s="35" t="s">
        <v>31</v>
      </c>
      <c r="E248" s="35" t="s">
        <v>31</v>
      </c>
      <c r="F248" s="122">
        <v>50</v>
      </c>
    </row>
    <row r="249" spans="1:6" ht="15" hidden="1" customHeight="1" x14ac:dyDescent="0.35">
      <c r="A249" s="3" t="s">
        <v>269</v>
      </c>
      <c r="B249" s="20" t="s">
        <v>634</v>
      </c>
      <c r="C249" s="32">
        <v>24</v>
      </c>
      <c r="D249" s="35" t="s">
        <v>31</v>
      </c>
      <c r="E249" s="35" t="s">
        <v>31</v>
      </c>
      <c r="F249" s="122">
        <v>12</v>
      </c>
    </row>
    <row r="250" spans="1:6" ht="15" hidden="1" customHeight="1" x14ac:dyDescent="0.35">
      <c r="A250" s="3" t="s">
        <v>270</v>
      </c>
      <c r="B250" s="20" t="s">
        <v>634</v>
      </c>
      <c r="C250" s="32">
        <v>98</v>
      </c>
      <c r="D250" s="35" t="s">
        <v>31</v>
      </c>
      <c r="E250" s="35" t="s">
        <v>31</v>
      </c>
      <c r="F250" s="122">
        <v>49</v>
      </c>
    </row>
    <row r="251" spans="1:6" ht="15" hidden="1" customHeight="1" x14ac:dyDescent="0.35">
      <c r="A251" s="3" t="s">
        <v>271</v>
      </c>
      <c r="B251" s="20" t="s">
        <v>634</v>
      </c>
      <c r="C251" s="32">
        <v>28</v>
      </c>
      <c r="D251" s="35" t="s">
        <v>31</v>
      </c>
      <c r="E251" s="35" t="s">
        <v>31</v>
      </c>
      <c r="F251" s="122">
        <v>14</v>
      </c>
    </row>
    <row r="252" spans="1:6" ht="15" hidden="1" customHeight="1" x14ac:dyDescent="0.35">
      <c r="A252" s="3" t="s">
        <v>272</v>
      </c>
      <c r="B252" s="20" t="s">
        <v>634</v>
      </c>
      <c r="C252" s="32">
        <v>176</v>
      </c>
      <c r="D252" s="35" t="s">
        <v>31</v>
      </c>
      <c r="E252" s="35" t="s">
        <v>31</v>
      </c>
      <c r="F252" s="122">
        <v>88</v>
      </c>
    </row>
    <row r="253" spans="1:6" ht="15" hidden="1" customHeight="1" x14ac:dyDescent="0.35">
      <c r="A253" s="3" t="s">
        <v>273</v>
      </c>
      <c r="B253" s="20" t="s">
        <v>634</v>
      </c>
      <c r="C253" s="32">
        <v>24</v>
      </c>
      <c r="D253" s="35" t="s">
        <v>31</v>
      </c>
      <c r="E253" s="35" t="s">
        <v>31</v>
      </c>
      <c r="F253" s="122">
        <v>12</v>
      </c>
    </row>
    <row r="254" spans="1:6" ht="15" hidden="1" customHeight="1" x14ac:dyDescent="0.35">
      <c r="A254" s="3" t="s">
        <v>274</v>
      </c>
      <c r="B254" s="20" t="s">
        <v>634</v>
      </c>
      <c r="C254" s="32">
        <v>40</v>
      </c>
      <c r="D254" s="35" t="s">
        <v>31</v>
      </c>
      <c r="E254" s="35" t="s">
        <v>31</v>
      </c>
      <c r="F254" s="122">
        <v>20</v>
      </c>
    </row>
    <row r="255" spans="1:6" ht="15" hidden="1" customHeight="1" x14ac:dyDescent="0.35">
      <c r="A255" s="3" t="s">
        <v>275</v>
      </c>
      <c r="B255" s="20" t="s">
        <v>634</v>
      </c>
      <c r="C255" s="32">
        <v>62</v>
      </c>
      <c r="D255" s="35" t="s">
        <v>31</v>
      </c>
      <c r="E255" s="35" t="s">
        <v>31</v>
      </c>
      <c r="F255" s="122">
        <v>31</v>
      </c>
    </row>
    <row r="256" spans="1:6" ht="15" hidden="1" customHeight="1" x14ac:dyDescent="0.35">
      <c r="A256" s="3" t="s">
        <v>276</v>
      </c>
      <c r="B256" s="20" t="s">
        <v>634</v>
      </c>
      <c r="C256" s="32">
        <v>180</v>
      </c>
      <c r="D256" s="35" t="s">
        <v>31</v>
      </c>
      <c r="E256" s="35" t="s">
        <v>31</v>
      </c>
      <c r="F256" s="122">
        <v>90</v>
      </c>
    </row>
    <row r="257" spans="1:6" ht="15" hidden="1" customHeight="1" x14ac:dyDescent="0.35">
      <c r="A257" s="3" t="s">
        <v>277</v>
      </c>
      <c r="B257" s="20" t="s">
        <v>634</v>
      </c>
      <c r="C257" s="32">
        <v>45</v>
      </c>
      <c r="D257" s="35" t="s">
        <v>31</v>
      </c>
      <c r="E257" s="35" t="s">
        <v>31</v>
      </c>
      <c r="F257" s="122">
        <v>23</v>
      </c>
    </row>
    <row r="258" spans="1:6" ht="15" hidden="1" customHeight="1" x14ac:dyDescent="0.35">
      <c r="A258" s="3" t="s">
        <v>278</v>
      </c>
      <c r="B258" s="20" t="s">
        <v>634</v>
      </c>
      <c r="C258" s="32">
        <v>24</v>
      </c>
      <c r="D258" s="35" t="s">
        <v>31</v>
      </c>
      <c r="E258" s="35" t="s">
        <v>31</v>
      </c>
      <c r="F258" s="122">
        <v>12</v>
      </c>
    </row>
    <row r="259" spans="1:6" ht="15" hidden="1" customHeight="1" x14ac:dyDescent="0.35">
      <c r="A259" s="3" t="s">
        <v>279</v>
      </c>
      <c r="B259" s="20" t="s">
        <v>634</v>
      </c>
      <c r="C259" s="32">
        <v>40</v>
      </c>
      <c r="D259" s="33" t="s">
        <v>19</v>
      </c>
      <c r="E259" s="33" t="s">
        <v>19</v>
      </c>
      <c r="F259" s="125">
        <v>0</v>
      </c>
    </row>
    <row r="260" spans="1:6" ht="15" hidden="1" customHeight="1" x14ac:dyDescent="0.35">
      <c r="A260" s="3" t="s">
        <v>281</v>
      </c>
      <c r="B260" s="20" t="s">
        <v>634</v>
      </c>
      <c r="C260" s="32">
        <v>750</v>
      </c>
      <c r="D260" s="35" t="s">
        <v>31</v>
      </c>
      <c r="E260" s="35" t="s">
        <v>31</v>
      </c>
      <c r="F260" s="122">
        <v>330</v>
      </c>
    </row>
    <row r="261" spans="1:6" ht="15" hidden="1" customHeight="1" x14ac:dyDescent="0.35">
      <c r="A261" s="3" t="s">
        <v>282</v>
      </c>
      <c r="B261" s="20" t="s">
        <v>634</v>
      </c>
      <c r="C261" s="62">
        <v>889</v>
      </c>
      <c r="D261" s="35" t="s">
        <v>31</v>
      </c>
      <c r="E261" s="35" t="s">
        <v>31</v>
      </c>
      <c r="F261" s="124">
        <v>376</v>
      </c>
    </row>
    <row r="262" spans="1:6" ht="15" customHeight="1" x14ac:dyDescent="0.35">
      <c r="A262" s="3" t="s">
        <v>283</v>
      </c>
      <c r="B262" s="20" t="s">
        <v>634</v>
      </c>
      <c r="C262" s="32">
        <v>719</v>
      </c>
      <c r="D262" s="37" t="s">
        <v>643</v>
      </c>
      <c r="E262" s="75" t="s">
        <v>643</v>
      </c>
      <c r="F262" s="122">
        <f>C262</f>
        <v>719</v>
      </c>
    </row>
    <row r="263" spans="1:6" ht="15" hidden="1" customHeight="1" x14ac:dyDescent="0.35">
      <c r="A263" s="3" t="s">
        <v>284</v>
      </c>
      <c r="B263" s="20" t="s">
        <v>634</v>
      </c>
      <c r="C263" s="32">
        <v>514</v>
      </c>
      <c r="D263" s="33" t="s">
        <v>19</v>
      </c>
      <c r="E263" s="33" t="s">
        <v>19</v>
      </c>
      <c r="F263" s="122">
        <v>0</v>
      </c>
    </row>
    <row r="264" spans="1:6" ht="15" hidden="1" customHeight="1" x14ac:dyDescent="0.35">
      <c r="A264" s="3" t="s">
        <v>285</v>
      </c>
      <c r="B264" s="20" t="s">
        <v>634</v>
      </c>
      <c r="C264" s="62">
        <v>925</v>
      </c>
      <c r="D264" s="35" t="s">
        <v>31</v>
      </c>
      <c r="E264" s="35" t="s">
        <v>31</v>
      </c>
      <c r="F264" s="123">
        <v>459</v>
      </c>
    </row>
    <row r="265" spans="1:6" ht="15" hidden="1" customHeight="1" x14ac:dyDescent="0.35">
      <c r="A265" s="3" t="s">
        <v>286</v>
      </c>
      <c r="B265" s="20" t="s">
        <v>634</v>
      </c>
      <c r="C265" s="32">
        <v>721</v>
      </c>
      <c r="D265" s="35" t="s">
        <v>31</v>
      </c>
      <c r="E265" s="35" t="s">
        <v>31</v>
      </c>
      <c r="F265" s="122">
        <v>251</v>
      </c>
    </row>
    <row r="266" spans="1:6" ht="15" hidden="1" customHeight="1" x14ac:dyDescent="0.35">
      <c r="A266" s="3" t="s">
        <v>287</v>
      </c>
      <c r="B266" s="20" t="s">
        <v>634</v>
      </c>
      <c r="C266" s="32">
        <v>62</v>
      </c>
      <c r="D266" s="35" t="s">
        <v>31</v>
      </c>
      <c r="E266" s="35" t="s">
        <v>31</v>
      </c>
      <c r="F266" s="122">
        <v>17</v>
      </c>
    </row>
    <row r="267" spans="1:6" ht="15" hidden="1" customHeight="1" x14ac:dyDescent="0.35">
      <c r="A267" s="3" t="s">
        <v>288</v>
      </c>
      <c r="B267" s="19" t="s">
        <v>634</v>
      </c>
      <c r="C267" s="36">
        <v>179</v>
      </c>
      <c r="D267" s="35" t="s">
        <v>31</v>
      </c>
      <c r="E267" s="35" t="s">
        <v>31</v>
      </c>
      <c r="F267" s="124">
        <v>86</v>
      </c>
    </row>
    <row r="268" spans="1:6" ht="15" hidden="1" customHeight="1" x14ac:dyDescent="0.35">
      <c r="A268" s="3" t="s">
        <v>289</v>
      </c>
      <c r="B268" s="20" t="s">
        <v>634</v>
      </c>
      <c r="C268" s="32">
        <v>498</v>
      </c>
      <c r="D268" s="33" t="s">
        <v>19</v>
      </c>
      <c r="E268" s="33" t="s">
        <v>19</v>
      </c>
      <c r="F268" s="125">
        <v>15</v>
      </c>
    </row>
    <row r="269" spans="1:6" ht="15" hidden="1" customHeight="1" x14ac:dyDescent="0.35">
      <c r="A269" s="3" t="s">
        <v>291</v>
      </c>
      <c r="B269" s="20" t="s">
        <v>634</v>
      </c>
      <c r="C269" s="32">
        <v>29</v>
      </c>
      <c r="D269" s="35" t="s">
        <v>31</v>
      </c>
      <c r="E269" s="35" t="s">
        <v>31</v>
      </c>
      <c r="F269" s="122">
        <v>0</v>
      </c>
    </row>
    <row r="270" spans="1:6" ht="15" hidden="1" customHeight="1" x14ac:dyDescent="0.35">
      <c r="A270" s="3" t="s">
        <v>292</v>
      </c>
      <c r="B270" s="20" t="s">
        <v>634</v>
      </c>
      <c r="C270" s="32">
        <v>492</v>
      </c>
      <c r="D270" s="33" t="s">
        <v>19</v>
      </c>
      <c r="E270" s="33" t="s">
        <v>19</v>
      </c>
      <c r="F270" s="122">
        <v>9</v>
      </c>
    </row>
    <row r="271" spans="1:6" ht="15" hidden="1" customHeight="1" x14ac:dyDescent="0.35">
      <c r="A271" s="3" t="s">
        <v>293</v>
      </c>
      <c r="B271" s="20" t="s">
        <v>634</v>
      </c>
      <c r="C271" s="32">
        <v>250</v>
      </c>
      <c r="D271" s="33" t="s">
        <v>19</v>
      </c>
      <c r="E271" s="33" t="s">
        <v>19</v>
      </c>
      <c r="F271" s="129">
        <v>9</v>
      </c>
    </row>
    <row r="272" spans="1:6" ht="15" hidden="1" customHeight="1" x14ac:dyDescent="0.35">
      <c r="A272" s="3" t="s">
        <v>294</v>
      </c>
      <c r="B272" s="20" t="s">
        <v>634</v>
      </c>
      <c r="C272" s="32">
        <v>20</v>
      </c>
      <c r="D272" s="35" t="s">
        <v>31</v>
      </c>
      <c r="E272" s="35" t="s">
        <v>31</v>
      </c>
      <c r="F272" s="125">
        <v>24</v>
      </c>
    </row>
    <row r="273" spans="1:6" ht="15" hidden="1" customHeight="1" x14ac:dyDescent="0.35">
      <c r="A273" s="3" t="s">
        <v>295</v>
      </c>
      <c r="B273" s="20" t="s">
        <v>634</v>
      </c>
      <c r="C273" s="32">
        <v>386</v>
      </c>
      <c r="D273" s="33" t="s">
        <v>19</v>
      </c>
      <c r="E273" s="33" t="s">
        <v>19</v>
      </c>
      <c r="F273" s="122"/>
    </row>
    <row r="274" spans="1:6" ht="15" hidden="1" customHeight="1" x14ac:dyDescent="0.35">
      <c r="A274" s="3" t="s">
        <v>296</v>
      </c>
      <c r="B274" s="19" t="s">
        <v>635</v>
      </c>
      <c r="C274" s="32">
        <v>149</v>
      </c>
      <c r="D274" s="33" t="s">
        <v>19</v>
      </c>
      <c r="E274" s="35" t="s">
        <v>31</v>
      </c>
      <c r="F274" s="122">
        <v>0</v>
      </c>
    </row>
    <row r="275" spans="1:6" ht="15" hidden="1" customHeight="1" x14ac:dyDescent="0.35">
      <c r="A275" s="3" t="s">
        <v>297</v>
      </c>
      <c r="B275" s="19" t="s">
        <v>635</v>
      </c>
      <c r="C275" s="32">
        <v>13</v>
      </c>
      <c r="D275" s="33" t="s">
        <v>19</v>
      </c>
      <c r="E275" s="33" t="s">
        <v>19</v>
      </c>
      <c r="F275" s="122">
        <v>0</v>
      </c>
    </row>
    <row r="276" spans="1:6" ht="15" hidden="1" customHeight="1" x14ac:dyDescent="0.35">
      <c r="A276" s="3" t="s">
        <v>298</v>
      </c>
      <c r="B276" s="19" t="s">
        <v>635</v>
      </c>
      <c r="C276" s="32">
        <v>26</v>
      </c>
      <c r="D276" s="35" t="s">
        <v>31</v>
      </c>
      <c r="E276" s="35" t="s">
        <v>31</v>
      </c>
      <c r="F276" s="122">
        <v>13</v>
      </c>
    </row>
    <row r="277" spans="1:6" ht="15" hidden="1" customHeight="1" x14ac:dyDescent="0.35">
      <c r="A277" s="3" t="s">
        <v>299</v>
      </c>
      <c r="B277" s="19" t="s">
        <v>635</v>
      </c>
      <c r="C277" s="32">
        <v>16</v>
      </c>
      <c r="D277" s="33" t="s">
        <v>19</v>
      </c>
      <c r="E277" s="33" t="s">
        <v>19</v>
      </c>
      <c r="F277" s="122">
        <v>0</v>
      </c>
    </row>
    <row r="278" spans="1:6" ht="15" hidden="1" customHeight="1" x14ac:dyDescent="0.35">
      <c r="A278" s="3" t="s">
        <v>300</v>
      </c>
      <c r="B278" s="19" t="s">
        <v>635</v>
      </c>
      <c r="C278" s="32">
        <v>14</v>
      </c>
      <c r="D278" s="33" t="s">
        <v>19</v>
      </c>
      <c r="E278" s="33" t="s">
        <v>19</v>
      </c>
      <c r="F278" s="122">
        <v>0</v>
      </c>
    </row>
    <row r="279" spans="1:6" ht="15" hidden="1" customHeight="1" x14ac:dyDescent="0.35">
      <c r="A279" s="3" t="s">
        <v>301</v>
      </c>
      <c r="B279" s="19" t="s">
        <v>635</v>
      </c>
      <c r="C279" s="32">
        <v>189</v>
      </c>
      <c r="D279" s="35" t="s">
        <v>31</v>
      </c>
      <c r="E279" s="35" t="s">
        <v>31</v>
      </c>
      <c r="F279" s="122">
        <v>63</v>
      </c>
    </row>
    <row r="280" spans="1:6" ht="15" hidden="1" customHeight="1" x14ac:dyDescent="0.35">
      <c r="A280" s="3" t="s">
        <v>302</v>
      </c>
      <c r="B280" s="19" t="s">
        <v>635</v>
      </c>
      <c r="C280" s="32">
        <v>23</v>
      </c>
      <c r="D280" s="35" t="s">
        <v>31</v>
      </c>
      <c r="E280" s="35" t="s">
        <v>31</v>
      </c>
      <c r="F280" s="122">
        <v>10</v>
      </c>
    </row>
    <row r="281" spans="1:6" ht="15" hidden="1" customHeight="1" x14ac:dyDescent="0.35">
      <c r="A281" s="3" t="s">
        <v>303</v>
      </c>
      <c r="B281" s="19" t="s">
        <v>635</v>
      </c>
      <c r="C281" s="32">
        <v>31</v>
      </c>
      <c r="D281" s="33" t="s">
        <v>19</v>
      </c>
      <c r="E281" s="33" t="s">
        <v>19</v>
      </c>
      <c r="F281" s="122">
        <v>0</v>
      </c>
    </row>
    <row r="282" spans="1:6" ht="15" hidden="1" customHeight="1" x14ac:dyDescent="0.35">
      <c r="A282" s="3" t="s">
        <v>304</v>
      </c>
      <c r="B282" s="19" t="s">
        <v>635</v>
      </c>
      <c r="C282" s="32">
        <v>38</v>
      </c>
      <c r="D282" s="35" t="s">
        <v>31</v>
      </c>
      <c r="E282" s="35" t="s">
        <v>31</v>
      </c>
      <c r="F282" s="122">
        <v>20</v>
      </c>
    </row>
    <row r="283" spans="1:6" ht="15" hidden="1" customHeight="1" x14ac:dyDescent="0.35">
      <c r="A283" s="3" t="s">
        <v>305</v>
      </c>
      <c r="B283" s="19" t="s">
        <v>635</v>
      </c>
      <c r="C283" s="32">
        <v>17</v>
      </c>
      <c r="D283" s="35" t="s">
        <v>31</v>
      </c>
      <c r="E283" s="35" t="s">
        <v>31</v>
      </c>
      <c r="F283" s="122">
        <v>7</v>
      </c>
    </row>
    <row r="284" spans="1:6" ht="15" hidden="1" customHeight="1" x14ac:dyDescent="0.35">
      <c r="A284" s="3" t="s">
        <v>306</v>
      </c>
      <c r="B284" s="20" t="s">
        <v>634</v>
      </c>
      <c r="C284" s="32">
        <v>45</v>
      </c>
      <c r="D284" s="35" t="s">
        <v>31</v>
      </c>
      <c r="E284" s="35" t="s">
        <v>31</v>
      </c>
      <c r="F284" s="122">
        <v>0</v>
      </c>
    </row>
    <row r="285" spans="1:6" ht="15" hidden="1" customHeight="1" x14ac:dyDescent="0.35">
      <c r="A285" s="3" t="s">
        <v>308</v>
      </c>
      <c r="B285" s="20" t="s">
        <v>634</v>
      </c>
      <c r="C285" s="32">
        <v>19</v>
      </c>
      <c r="D285" s="35" t="s">
        <v>31</v>
      </c>
      <c r="E285" s="35" t="s">
        <v>31</v>
      </c>
      <c r="F285" s="122">
        <v>10</v>
      </c>
    </row>
    <row r="286" spans="1:6" ht="15" hidden="1" customHeight="1" x14ac:dyDescent="0.35">
      <c r="A286" s="3" t="s">
        <v>310</v>
      </c>
      <c r="B286" s="19" t="s">
        <v>635</v>
      </c>
      <c r="C286" s="32">
        <v>132</v>
      </c>
      <c r="D286" s="33" t="s">
        <v>19</v>
      </c>
      <c r="E286" s="33" t="s">
        <v>19</v>
      </c>
      <c r="F286" s="122">
        <v>0</v>
      </c>
    </row>
    <row r="287" spans="1:6" ht="15" hidden="1" customHeight="1" x14ac:dyDescent="0.35">
      <c r="A287" s="3" t="s">
        <v>311</v>
      </c>
      <c r="B287" s="19" t="s">
        <v>635</v>
      </c>
      <c r="C287" s="32">
        <v>35</v>
      </c>
      <c r="D287" s="33" t="s">
        <v>19</v>
      </c>
      <c r="E287" s="33" t="s">
        <v>19</v>
      </c>
      <c r="F287" s="122">
        <v>0</v>
      </c>
    </row>
    <row r="288" spans="1:6" ht="15" hidden="1" customHeight="1" x14ac:dyDescent="0.35">
      <c r="A288" s="3" t="s">
        <v>312</v>
      </c>
      <c r="B288" s="19" t="s">
        <v>635</v>
      </c>
      <c r="C288" s="32">
        <v>11</v>
      </c>
      <c r="D288" s="33" t="s">
        <v>19</v>
      </c>
      <c r="E288" s="33" t="s">
        <v>19</v>
      </c>
      <c r="F288" s="122">
        <v>0</v>
      </c>
    </row>
    <row r="289" spans="1:6" ht="15" hidden="1" customHeight="1" x14ac:dyDescent="0.35">
      <c r="A289" s="3" t="s">
        <v>313</v>
      </c>
      <c r="B289" s="19" t="s">
        <v>635</v>
      </c>
      <c r="C289" s="32">
        <v>162</v>
      </c>
      <c r="D289" s="33" t="s">
        <v>19</v>
      </c>
      <c r="E289" s="33" t="s">
        <v>19</v>
      </c>
      <c r="F289" s="122">
        <v>0</v>
      </c>
    </row>
    <row r="290" spans="1:6" ht="15" hidden="1" customHeight="1" x14ac:dyDescent="0.35">
      <c r="A290" s="3" t="s">
        <v>314</v>
      </c>
      <c r="B290" s="19" t="s">
        <v>635</v>
      </c>
      <c r="C290" s="32">
        <v>25</v>
      </c>
      <c r="D290" s="33" t="s">
        <v>19</v>
      </c>
      <c r="E290" s="33" t="s">
        <v>19</v>
      </c>
      <c r="F290" s="122">
        <v>0</v>
      </c>
    </row>
    <row r="291" spans="1:6" ht="15" hidden="1" customHeight="1" x14ac:dyDescent="0.35">
      <c r="A291" s="3" t="s">
        <v>315</v>
      </c>
      <c r="B291" s="19" t="s">
        <v>635</v>
      </c>
      <c r="C291" s="32">
        <v>28</v>
      </c>
      <c r="D291" s="33" t="s">
        <v>19</v>
      </c>
      <c r="E291" s="33" t="s">
        <v>19</v>
      </c>
      <c r="F291" s="122">
        <v>0</v>
      </c>
    </row>
    <row r="292" spans="1:6" ht="15" customHeight="1" x14ac:dyDescent="0.35">
      <c r="A292" s="3" t="s">
        <v>316</v>
      </c>
      <c r="B292" s="19" t="s">
        <v>635</v>
      </c>
      <c r="C292" s="32">
        <v>332</v>
      </c>
      <c r="D292" s="35" t="s">
        <v>31</v>
      </c>
      <c r="E292" s="75" t="s">
        <v>657</v>
      </c>
      <c r="F292" s="122">
        <f>C292</f>
        <v>332</v>
      </c>
    </row>
    <row r="293" spans="1:6" ht="15" hidden="1" customHeight="1" x14ac:dyDescent="0.35">
      <c r="A293" s="3" t="s">
        <v>317</v>
      </c>
      <c r="B293" s="19" t="s">
        <v>635</v>
      </c>
      <c r="C293" s="32">
        <v>15</v>
      </c>
      <c r="D293" s="35" t="s">
        <v>31</v>
      </c>
      <c r="E293" s="35" t="s">
        <v>31</v>
      </c>
      <c r="F293" s="122">
        <v>7</v>
      </c>
    </row>
    <row r="294" spans="1:6" ht="15" customHeight="1" x14ac:dyDescent="0.35">
      <c r="A294" s="3" t="s">
        <v>318</v>
      </c>
      <c r="B294" s="19" t="s">
        <v>635</v>
      </c>
      <c r="C294" s="32">
        <v>138</v>
      </c>
      <c r="D294" s="35" t="s">
        <v>31</v>
      </c>
      <c r="E294" s="75" t="s">
        <v>657</v>
      </c>
      <c r="F294" s="122">
        <f>C294</f>
        <v>138</v>
      </c>
    </row>
    <row r="295" spans="1:6" ht="15" hidden="1" customHeight="1" x14ac:dyDescent="0.35">
      <c r="A295" s="3" t="s">
        <v>319</v>
      </c>
      <c r="B295" s="19" t="s">
        <v>635</v>
      </c>
      <c r="C295" s="32">
        <v>60</v>
      </c>
      <c r="D295" s="35" t="s">
        <v>31</v>
      </c>
      <c r="E295" s="35" t="s">
        <v>31</v>
      </c>
      <c r="F295" s="122">
        <v>30</v>
      </c>
    </row>
    <row r="296" spans="1:6" ht="15" hidden="1" customHeight="1" x14ac:dyDescent="0.35">
      <c r="A296" s="3" t="s">
        <v>320</v>
      </c>
      <c r="B296" s="19" t="s">
        <v>635</v>
      </c>
      <c r="C296" s="32">
        <v>115</v>
      </c>
      <c r="D296" s="35" t="s">
        <v>31</v>
      </c>
      <c r="E296" s="35" t="s">
        <v>31</v>
      </c>
      <c r="F296" s="122">
        <v>57</v>
      </c>
    </row>
    <row r="297" spans="1:6" ht="15" hidden="1" customHeight="1" x14ac:dyDescent="0.35">
      <c r="A297" s="3" t="s">
        <v>321</v>
      </c>
      <c r="B297" s="19" t="s">
        <v>635</v>
      </c>
      <c r="C297" s="32">
        <v>50</v>
      </c>
      <c r="D297" s="35" t="s">
        <v>31</v>
      </c>
      <c r="E297" s="35" t="s">
        <v>31</v>
      </c>
      <c r="F297" s="122">
        <v>25</v>
      </c>
    </row>
    <row r="298" spans="1:6" ht="15" hidden="1" customHeight="1" x14ac:dyDescent="0.35">
      <c r="A298" s="3" t="s">
        <v>322</v>
      </c>
      <c r="B298" s="19" t="s">
        <v>635</v>
      </c>
      <c r="C298" s="32">
        <v>58</v>
      </c>
      <c r="D298" s="35" t="s">
        <v>31</v>
      </c>
      <c r="E298" s="35" t="s">
        <v>31</v>
      </c>
      <c r="F298" s="122">
        <v>29</v>
      </c>
    </row>
    <row r="299" spans="1:6" ht="15" hidden="1" customHeight="1" x14ac:dyDescent="0.35">
      <c r="A299" s="3" t="s">
        <v>323</v>
      </c>
      <c r="B299" s="19" t="s">
        <v>635</v>
      </c>
      <c r="C299" s="32">
        <v>406</v>
      </c>
      <c r="D299" s="35" t="s">
        <v>31</v>
      </c>
      <c r="E299" s="35" t="s">
        <v>31</v>
      </c>
      <c r="F299" s="122">
        <v>29</v>
      </c>
    </row>
    <row r="300" spans="1:6" ht="15" hidden="1" customHeight="1" x14ac:dyDescent="0.35">
      <c r="A300" s="3" t="s">
        <v>324</v>
      </c>
      <c r="B300" s="19" t="s">
        <v>635</v>
      </c>
      <c r="C300" s="32">
        <v>6</v>
      </c>
      <c r="D300" s="33" t="s">
        <v>19</v>
      </c>
      <c r="E300" s="33" t="s">
        <v>19</v>
      </c>
      <c r="F300" s="122">
        <v>0</v>
      </c>
    </row>
    <row r="301" spans="1:6" ht="15" hidden="1" customHeight="1" x14ac:dyDescent="0.35">
      <c r="A301" s="3" t="s">
        <v>325</v>
      </c>
      <c r="B301" s="19" t="s">
        <v>635</v>
      </c>
      <c r="C301" s="32">
        <v>48</v>
      </c>
      <c r="D301" s="35" t="s">
        <v>31</v>
      </c>
      <c r="E301" s="35" t="s">
        <v>31</v>
      </c>
      <c r="F301" s="122">
        <v>0</v>
      </c>
    </row>
    <row r="302" spans="1:6" ht="15" hidden="1" customHeight="1" x14ac:dyDescent="0.35">
      <c r="A302" s="3" t="s">
        <v>326</v>
      </c>
      <c r="B302" s="19" t="s">
        <v>635</v>
      </c>
      <c r="C302" s="32">
        <v>103</v>
      </c>
      <c r="D302" s="33" t="s">
        <v>19</v>
      </c>
      <c r="E302" s="135" t="s">
        <v>31</v>
      </c>
      <c r="F302" s="125">
        <v>0</v>
      </c>
    </row>
    <row r="303" spans="1:6" ht="15" hidden="1" customHeight="1" x14ac:dyDescent="0.35">
      <c r="A303" s="3" t="s">
        <v>327</v>
      </c>
      <c r="B303" s="19" t="s">
        <v>635</v>
      </c>
      <c r="C303" s="32">
        <v>47</v>
      </c>
      <c r="D303" s="33" t="s">
        <v>19</v>
      </c>
      <c r="E303" s="135" t="s">
        <v>31</v>
      </c>
      <c r="F303" s="125">
        <v>0</v>
      </c>
    </row>
    <row r="304" spans="1:6" ht="15" hidden="1" customHeight="1" x14ac:dyDescent="0.35">
      <c r="A304" s="3" t="s">
        <v>328</v>
      </c>
      <c r="B304" s="19" t="s">
        <v>635</v>
      </c>
      <c r="C304" s="32">
        <v>76</v>
      </c>
      <c r="D304" s="33" t="s">
        <v>19</v>
      </c>
      <c r="E304" s="33" t="s">
        <v>19</v>
      </c>
      <c r="F304" s="122">
        <v>0</v>
      </c>
    </row>
    <row r="305" spans="1:6" ht="15" hidden="1" customHeight="1" x14ac:dyDescent="0.35">
      <c r="A305" s="3" t="s">
        <v>329</v>
      </c>
      <c r="B305" s="19" t="s">
        <v>635</v>
      </c>
      <c r="C305" s="32">
        <v>13</v>
      </c>
      <c r="D305" s="33" t="s">
        <v>19</v>
      </c>
      <c r="E305" s="33" t="s">
        <v>19</v>
      </c>
      <c r="F305" s="122">
        <v>0</v>
      </c>
    </row>
    <row r="306" spans="1:6" ht="15" hidden="1" customHeight="1" x14ac:dyDescent="0.35">
      <c r="A306" s="3" t="s">
        <v>330</v>
      </c>
      <c r="B306" s="19" t="s">
        <v>635</v>
      </c>
      <c r="C306" s="36">
        <v>276</v>
      </c>
      <c r="D306" s="35" t="s">
        <v>31</v>
      </c>
      <c r="E306" s="35" t="s">
        <v>31</v>
      </c>
      <c r="F306" s="126">
        <v>138</v>
      </c>
    </row>
    <row r="307" spans="1:6" ht="15" hidden="1" customHeight="1" x14ac:dyDescent="0.35">
      <c r="A307" s="3" t="s">
        <v>331</v>
      </c>
      <c r="B307" s="19" t="s">
        <v>635</v>
      </c>
      <c r="C307" s="32">
        <v>30</v>
      </c>
      <c r="D307" s="35" t="s">
        <v>31</v>
      </c>
      <c r="E307" s="35" t="s">
        <v>31</v>
      </c>
      <c r="F307" s="126">
        <v>15</v>
      </c>
    </row>
    <row r="308" spans="1:6" ht="15" hidden="1" customHeight="1" x14ac:dyDescent="0.35">
      <c r="A308" s="3" t="s">
        <v>332</v>
      </c>
      <c r="B308" s="19" t="s">
        <v>635</v>
      </c>
      <c r="C308" s="32">
        <v>39</v>
      </c>
      <c r="D308" s="35" t="s">
        <v>31</v>
      </c>
      <c r="E308" s="35" t="s">
        <v>31</v>
      </c>
      <c r="F308" s="126">
        <v>15</v>
      </c>
    </row>
    <row r="309" spans="1:6" ht="15" customHeight="1" x14ac:dyDescent="0.35">
      <c r="A309" s="3" t="s">
        <v>333</v>
      </c>
      <c r="B309" s="19" t="s">
        <v>635</v>
      </c>
      <c r="C309" s="36">
        <v>20</v>
      </c>
      <c r="D309" s="37" t="s">
        <v>643</v>
      </c>
      <c r="E309" s="75" t="s">
        <v>643</v>
      </c>
      <c r="F309" s="122">
        <f t="shared" ref="F309:F310" si="7">C309</f>
        <v>20</v>
      </c>
    </row>
    <row r="310" spans="1:6" ht="15" customHeight="1" x14ac:dyDescent="0.35">
      <c r="A310" s="3" t="s">
        <v>334</v>
      </c>
      <c r="B310" s="19" t="s">
        <v>635</v>
      </c>
      <c r="C310" s="36">
        <v>20</v>
      </c>
      <c r="D310" s="37" t="s">
        <v>643</v>
      </c>
      <c r="E310" s="75" t="s">
        <v>643</v>
      </c>
      <c r="F310" s="122">
        <f t="shared" si="7"/>
        <v>20</v>
      </c>
    </row>
    <row r="311" spans="1:6" ht="15" hidden="1" customHeight="1" x14ac:dyDescent="0.35">
      <c r="A311" s="3" t="s">
        <v>335</v>
      </c>
      <c r="B311" s="19" t="s">
        <v>635</v>
      </c>
      <c r="C311" s="32">
        <v>62</v>
      </c>
      <c r="D311" s="35" t="s">
        <v>31</v>
      </c>
      <c r="E311" s="35" t="s">
        <v>31</v>
      </c>
      <c r="F311" s="126">
        <v>31</v>
      </c>
    </row>
    <row r="312" spans="1:6" ht="15" hidden="1" customHeight="1" x14ac:dyDescent="0.35">
      <c r="A312" s="3" t="s">
        <v>336</v>
      </c>
      <c r="B312" s="19" t="s">
        <v>635</v>
      </c>
      <c r="C312" s="36">
        <v>16</v>
      </c>
      <c r="D312" s="35" t="s">
        <v>31</v>
      </c>
      <c r="E312" s="35" t="s">
        <v>31</v>
      </c>
      <c r="F312" s="126">
        <v>8</v>
      </c>
    </row>
    <row r="313" spans="1:6" ht="15" hidden="1" customHeight="1" x14ac:dyDescent="0.35">
      <c r="A313" s="3" t="s">
        <v>337</v>
      </c>
      <c r="B313" s="19" t="s">
        <v>635</v>
      </c>
      <c r="C313" s="36">
        <v>29</v>
      </c>
      <c r="D313" s="35" t="s">
        <v>31</v>
      </c>
      <c r="E313" s="35" t="s">
        <v>31</v>
      </c>
      <c r="F313" s="126">
        <v>16</v>
      </c>
    </row>
    <row r="314" spans="1:6" ht="15" hidden="1" customHeight="1" x14ac:dyDescent="0.35">
      <c r="A314" s="3" t="s">
        <v>338</v>
      </c>
      <c r="B314" s="19" t="s">
        <v>635</v>
      </c>
      <c r="C314" s="32">
        <v>178</v>
      </c>
      <c r="D314" s="33" t="s">
        <v>19</v>
      </c>
      <c r="E314" s="135" t="s">
        <v>31</v>
      </c>
      <c r="F314" s="122">
        <v>0</v>
      </c>
    </row>
    <row r="315" spans="1:6" ht="15" hidden="1" customHeight="1" x14ac:dyDescent="0.35">
      <c r="A315" s="3" t="s">
        <v>339</v>
      </c>
      <c r="B315" s="19" t="s">
        <v>635</v>
      </c>
      <c r="C315" s="32">
        <v>81</v>
      </c>
      <c r="D315" s="33" t="s">
        <v>19</v>
      </c>
      <c r="E315" s="135" t="s">
        <v>31</v>
      </c>
      <c r="F315" s="123">
        <v>0</v>
      </c>
    </row>
    <row r="316" spans="1:6" ht="15" hidden="1" customHeight="1" x14ac:dyDescent="0.35">
      <c r="A316" s="3" t="s">
        <v>340</v>
      </c>
      <c r="B316" s="19" t="s">
        <v>635</v>
      </c>
      <c r="C316" s="32">
        <v>158</v>
      </c>
      <c r="D316" s="33" t="s">
        <v>19</v>
      </c>
      <c r="E316" s="33" t="s">
        <v>19</v>
      </c>
      <c r="F316" s="122">
        <v>1</v>
      </c>
    </row>
    <row r="317" spans="1:6" ht="15" hidden="1" customHeight="1" x14ac:dyDescent="0.35">
      <c r="A317" s="3" t="s">
        <v>341</v>
      </c>
      <c r="B317" s="19" t="s">
        <v>635</v>
      </c>
      <c r="C317" s="32">
        <v>46</v>
      </c>
      <c r="D317" s="33" t="s">
        <v>19</v>
      </c>
      <c r="E317" s="33" t="s">
        <v>19</v>
      </c>
      <c r="F317" s="122">
        <v>0</v>
      </c>
    </row>
    <row r="318" spans="1:6" ht="15" hidden="1" customHeight="1" x14ac:dyDescent="0.35">
      <c r="A318" s="3" t="s">
        <v>342</v>
      </c>
      <c r="B318" s="19" t="s">
        <v>635</v>
      </c>
      <c r="C318" s="32">
        <v>595</v>
      </c>
      <c r="D318" s="35" t="s">
        <v>31</v>
      </c>
      <c r="E318" s="35" t="s">
        <v>31</v>
      </c>
      <c r="F318" s="122">
        <v>269</v>
      </c>
    </row>
    <row r="319" spans="1:6" ht="15" hidden="1" customHeight="1" x14ac:dyDescent="0.35">
      <c r="A319" s="3" t="s">
        <v>343</v>
      </c>
      <c r="B319" s="19" t="s">
        <v>635</v>
      </c>
      <c r="C319" s="32">
        <v>33</v>
      </c>
      <c r="D319" s="33" t="s">
        <v>19</v>
      </c>
      <c r="E319" s="33" t="s">
        <v>19</v>
      </c>
      <c r="F319" s="122">
        <v>0</v>
      </c>
    </row>
    <row r="320" spans="1:6" ht="15" hidden="1" customHeight="1" x14ac:dyDescent="0.35">
      <c r="A320" s="3" t="s">
        <v>344</v>
      </c>
      <c r="B320" s="19" t="s">
        <v>635</v>
      </c>
      <c r="C320" s="32">
        <v>96</v>
      </c>
      <c r="D320" s="35" t="s">
        <v>31</v>
      </c>
      <c r="E320" s="35" t="s">
        <v>31</v>
      </c>
      <c r="F320" s="122">
        <v>48</v>
      </c>
    </row>
    <row r="321" spans="1:6" ht="15" hidden="1" customHeight="1" x14ac:dyDescent="0.35">
      <c r="A321" s="3" t="s">
        <v>345</v>
      </c>
      <c r="B321" s="19" t="s">
        <v>635</v>
      </c>
      <c r="C321" s="32">
        <v>21</v>
      </c>
      <c r="D321" s="33" t="s">
        <v>19</v>
      </c>
      <c r="E321" s="33" t="s">
        <v>19</v>
      </c>
      <c r="F321" s="122">
        <v>0</v>
      </c>
    </row>
    <row r="322" spans="1:6" ht="15" hidden="1" customHeight="1" x14ac:dyDescent="0.35">
      <c r="A322" s="3" t="s">
        <v>346</v>
      </c>
      <c r="B322" s="19" t="s">
        <v>635</v>
      </c>
      <c r="C322" s="32">
        <v>470</v>
      </c>
      <c r="D322" s="33" t="s">
        <v>19</v>
      </c>
      <c r="E322" s="33" t="s">
        <v>19</v>
      </c>
      <c r="F322" s="124">
        <v>28</v>
      </c>
    </row>
    <row r="323" spans="1:6" ht="15" hidden="1" customHeight="1" x14ac:dyDescent="0.35">
      <c r="A323" s="3" t="s">
        <v>347</v>
      </c>
      <c r="B323" s="19" t="s">
        <v>635</v>
      </c>
      <c r="C323" s="32">
        <v>94</v>
      </c>
      <c r="D323" s="35" t="s">
        <v>31</v>
      </c>
      <c r="E323" s="35" t="s">
        <v>31</v>
      </c>
      <c r="F323" s="124">
        <v>47</v>
      </c>
    </row>
    <row r="324" spans="1:6" ht="15" customHeight="1" x14ac:dyDescent="0.35">
      <c r="A324" s="3" t="s">
        <v>348</v>
      </c>
      <c r="B324" s="19" t="s">
        <v>635</v>
      </c>
      <c r="C324" s="32">
        <v>173</v>
      </c>
      <c r="D324" s="75" t="s">
        <v>644</v>
      </c>
      <c r="E324" s="75" t="s">
        <v>644</v>
      </c>
      <c r="F324" s="122">
        <f t="shared" ref="F324:F325" si="8">C324</f>
        <v>173</v>
      </c>
    </row>
    <row r="325" spans="1:6" ht="15" customHeight="1" x14ac:dyDescent="0.35">
      <c r="A325" s="3" t="s">
        <v>349</v>
      </c>
      <c r="B325" s="19" t="s">
        <v>635</v>
      </c>
      <c r="C325" s="32">
        <v>63</v>
      </c>
      <c r="D325" s="75" t="s">
        <v>644</v>
      </c>
      <c r="E325" s="75" t="s">
        <v>644</v>
      </c>
      <c r="F325" s="122">
        <f t="shared" si="8"/>
        <v>63</v>
      </c>
    </row>
    <row r="326" spans="1:6" ht="15" hidden="1" customHeight="1" x14ac:dyDescent="0.35">
      <c r="A326" s="3" t="s">
        <v>350</v>
      </c>
      <c r="B326" s="19" t="s">
        <v>635</v>
      </c>
      <c r="C326" s="32">
        <v>35</v>
      </c>
      <c r="D326" s="33" t="s">
        <v>19</v>
      </c>
      <c r="E326" s="33" t="s">
        <v>19</v>
      </c>
      <c r="F326" s="122">
        <v>0</v>
      </c>
    </row>
    <row r="327" spans="1:6" ht="15" hidden="1" customHeight="1" x14ac:dyDescent="0.35">
      <c r="A327" s="3" t="s">
        <v>351</v>
      </c>
      <c r="B327" s="19" t="s">
        <v>635</v>
      </c>
      <c r="C327" s="32">
        <v>17</v>
      </c>
      <c r="D327" s="33" t="s">
        <v>19</v>
      </c>
      <c r="E327" s="33" t="s">
        <v>19</v>
      </c>
      <c r="F327" s="122">
        <v>0</v>
      </c>
    </row>
    <row r="328" spans="1:6" ht="15" hidden="1" customHeight="1" x14ac:dyDescent="0.35">
      <c r="A328" s="3" t="s">
        <v>352</v>
      </c>
      <c r="B328" s="19" t="s">
        <v>635</v>
      </c>
      <c r="C328" s="32">
        <v>17</v>
      </c>
      <c r="D328" s="33" t="s">
        <v>19</v>
      </c>
      <c r="E328" s="33" t="s">
        <v>19</v>
      </c>
      <c r="F328" s="122">
        <v>0</v>
      </c>
    </row>
    <row r="329" spans="1:6" ht="15" hidden="1" customHeight="1" x14ac:dyDescent="0.35">
      <c r="A329" s="3" t="s">
        <v>353</v>
      </c>
      <c r="B329" s="19" t="s">
        <v>635</v>
      </c>
      <c r="C329" s="32">
        <v>7</v>
      </c>
      <c r="D329" s="33" t="s">
        <v>19</v>
      </c>
      <c r="E329" s="33" t="s">
        <v>19</v>
      </c>
      <c r="F329" s="122">
        <v>0</v>
      </c>
    </row>
    <row r="330" spans="1:6" ht="15" hidden="1" customHeight="1" x14ac:dyDescent="0.35">
      <c r="A330" s="3" t="s">
        <v>354</v>
      </c>
      <c r="B330" s="19" t="s">
        <v>635</v>
      </c>
      <c r="C330" s="32">
        <v>11</v>
      </c>
      <c r="D330" s="33" t="s">
        <v>19</v>
      </c>
      <c r="E330" s="33" t="s">
        <v>19</v>
      </c>
      <c r="F330" s="122">
        <v>0</v>
      </c>
    </row>
    <row r="331" spans="1:6" ht="15" hidden="1" customHeight="1" x14ac:dyDescent="0.35">
      <c r="A331" s="3" t="s">
        <v>355</v>
      </c>
      <c r="B331" s="19" t="s">
        <v>635</v>
      </c>
      <c r="C331" s="32">
        <v>19</v>
      </c>
      <c r="D331" s="33" t="s">
        <v>19</v>
      </c>
      <c r="E331" s="33" t="s">
        <v>19</v>
      </c>
      <c r="F331" s="122">
        <v>0</v>
      </c>
    </row>
    <row r="332" spans="1:6" ht="15" hidden="1" customHeight="1" x14ac:dyDescent="0.35">
      <c r="A332" s="3" t="s">
        <v>356</v>
      </c>
      <c r="B332" s="19" t="s">
        <v>635</v>
      </c>
      <c r="C332" s="32">
        <v>13</v>
      </c>
      <c r="D332" s="33" t="s">
        <v>19</v>
      </c>
      <c r="E332" s="33" t="s">
        <v>19</v>
      </c>
      <c r="F332" s="122">
        <v>0</v>
      </c>
    </row>
    <row r="333" spans="1:6" ht="15" customHeight="1" x14ac:dyDescent="0.35">
      <c r="A333" s="3" t="s">
        <v>357</v>
      </c>
      <c r="B333" s="19" t="s">
        <v>635</v>
      </c>
      <c r="C333" s="32">
        <v>113</v>
      </c>
      <c r="D333" s="35" t="s">
        <v>31</v>
      </c>
      <c r="E333" s="75" t="s">
        <v>657</v>
      </c>
      <c r="F333" s="122">
        <f>C333</f>
        <v>113</v>
      </c>
    </row>
    <row r="334" spans="1:6" ht="15" hidden="1" customHeight="1" x14ac:dyDescent="0.35">
      <c r="A334" s="3" t="s">
        <v>358</v>
      </c>
      <c r="B334" s="19" t="s">
        <v>635</v>
      </c>
      <c r="C334" s="32">
        <v>24</v>
      </c>
      <c r="D334" s="35" t="s">
        <v>31</v>
      </c>
      <c r="E334" s="35" t="s">
        <v>31</v>
      </c>
      <c r="F334" s="125">
        <v>12</v>
      </c>
    </row>
    <row r="335" spans="1:6" ht="15" hidden="1" customHeight="1" x14ac:dyDescent="0.35">
      <c r="A335" s="3" t="s">
        <v>359</v>
      </c>
      <c r="B335" s="19" t="s">
        <v>635</v>
      </c>
      <c r="C335" s="32">
        <v>29</v>
      </c>
      <c r="D335" s="35" t="s">
        <v>31</v>
      </c>
      <c r="E335" s="35" t="s">
        <v>31</v>
      </c>
      <c r="F335" s="125">
        <v>19</v>
      </c>
    </row>
    <row r="336" spans="1:6" ht="15" hidden="1" customHeight="1" x14ac:dyDescent="0.35">
      <c r="A336" s="3" t="s">
        <v>360</v>
      </c>
      <c r="B336" s="19" t="s">
        <v>635</v>
      </c>
      <c r="C336" s="32">
        <v>96</v>
      </c>
      <c r="D336" s="35" t="s">
        <v>31</v>
      </c>
      <c r="E336" s="35" t="s">
        <v>31</v>
      </c>
      <c r="F336" s="125">
        <v>33</v>
      </c>
    </row>
    <row r="337" spans="1:6" ht="15" hidden="1" customHeight="1" x14ac:dyDescent="0.35">
      <c r="A337" s="3" t="s">
        <v>362</v>
      </c>
      <c r="B337" s="19" t="s">
        <v>635</v>
      </c>
      <c r="C337" s="32">
        <v>22</v>
      </c>
      <c r="D337" s="35" t="s">
        <v>31</v>
      </c>
      <c r="E337" s="35" t="s">
        <v>31</v>
      </c>
      <c r="F337" s="125">
        <v>15</v>
      </c>
    </row>
    <row r="338" spans="1:6" ht="15" customHeight="1" x14ac:dyDescent="0.35">
      <c r="A338" s="3" t="s">
        <v>363</v>
      </c>
      <c r="B338" s="19" t="s">
        <v>635</v>
      </c>
      <c r="C338" s="32">
        <v>25</v>
      </c>
      <c r="D338" s="35" t="s">
        <v>31</v>
      </c>
      <c r="E338" s="75" t="s">
        <v>657</v>
      </c>
      <c r="F338" s="122">
        <f>C338</f>
        <v>25</v>
      </c>
    </row>
    <row r="339" spans="1:6" ht="15" hidden="1" customHeight="1" x14ac:dyDescent="0.35">
      <c r="A339" s="3" t="s">
        <v>364</v>
      </c>
      <c r="B339" s="19" t="s">
        <v>635</v>
      </c>
      <c r="C339" s="32">
        <v>92</v>
      </c>
      <c r="D339" s="33" t="s">
        <v>19</v>
      </c>
      <c r="E339" s="33" t="s">
        <v>19</v>
      </c>
      <c r="F339" s="122">
        <v>0</v>
      </c>
    </row>
    <row r="340" spans="1:6" ht="15" hidden="1" customHeight="1" x14ac:dyDescent="0.35">
      <c r="A340" s="3" t="s">
        <v>365</v>
      </c>
      <c r="B340" s="19" t="s">
        <v>635</v>
      </c>
      <c r="C340" s="32">
        <v>11</v>
      </c>
      <c r="D340" s="33" t="s">
        <v>19</v>
      </c>
      <c r="E340" s="33" t="s">
        <v>19</v>
      </c>
      <c r="F340" s="122">
        <v>0</v>
      </c>
    </row>
    <row r="341" spans="1:6" ht="15" hidden="1" customHeight="1" x14ac:dyDescent="0.35">
      <c r="A341" s="3" t="s">
        <v>366</v>
      </c>
      <c r="B341" s="19" t="s">
        <v>635</v>
      </c>
      <c r="C341" s="32">
        <v>12</v>
      </c>
      <c r="D341" s="33" t="s">
        <v>19</v>
      </c>
      <c r="E341" s="33" t="s">
        <v>19</v>
      </c>
      <c r="F341" s="122">
        <v>0</v>
      </c>
    </row>
    <row r="342" spans="1:6" ht="15" hidden="1" customHeight="1" x14ac:dyDescent="0.35">
      <c r="A342" s="3" t="s">
        <v>367</v>
      </c>
      <c r="B342" s="19" t="s">
        <v>635</v>
      </c>
      <c r="C342" s="32">
        <v>13</v>
      </c>
      <c r="D342" s="33" t="s">
        <v>19</v>
      </c>
      <c r="E342" s="33" t="s">
        <v>19</v>
      </c>
      <c r="F342" s="122">
        <v>0</v>
      </c>
    </row>
    <row r="343" spans="1:6" ht="15" hidden="1" customHeight="1" x14ac:dyDescent="0.35">
      <c r="A343" s="3" t="s">
        <v>368</v>
      </c>
      <c r="B343" s="19" t="s">
        <v>635</v>
      </c>
      <c r="C343" s="32">
        <v>10</v>
      </c>
      <c r="D343" s="33" t="s">
        <v>19</v>
      </c>
      <c r="E343" s="33" t="s">
        <v>19</v>
      </c>
      <c r="F343" s="122">
        <v>0</v>
      </c>
    </row>
    <row r="344" spans="1:6" ht="15" hidden="1" customHeight="1" x14ac:dyDescent="0.35">
      <c r="A344" s="3" t="s">
        <v>369</v>
      </c>
      <c r="B344" s="19" t="s">
        <v>635</v>
      </c>
      <c r="C344" s="32">
        <v>5</v>
      </c>
      <c r="D344" s="33" t="s">
        <v>19</v>
      </c>
      <c r="E344" s="33" t="s">
        <v>19</v>
      </c>
      <c r="F344" s="122">
        <v>0</v>
      </c>
    </row>
    <row r="345" spans="1:6" ht="15" hidden="1" customHeight="1" x14ac:dyDescent="0.35">
      <c r="A345" s="3" t="s">
        <v>370</v>
      </c>
      <c r="B345" s="19" t="s">
        <v>635</v>
      </c>
      <c r="C345" s="32">
        <v>15</v>
      </c>
      <c r="D345" s="33" t="s">
        <v>19</v>
      </c>
      <c r="E345" s="33" t="s">
        <v>19</v>
      </c>
      <c r="F345" s="122">
        <v>0</v>
      </c>
    </row>
    <row r="346" spans="1:6" ht="15" hidden="1" customHeight="1" x14ac:dyDescent="0.35">
      <c r="A346" s="3" t="s">
        <v>371</v>
      </c>
      <c r="B346" s="19" t="s">
        <v>635</v>
      </c>
      <c r="C346" s="32">
        <v>64</v>
      </c>
      <c r="D346" s="33" t="s">
        <v>19</v>
      </c>
      <c r="E346" s="33" t="s">
        <v>19</v>
      </c>
      <c r="F346" s="122">
        <v>0</v>
      </c>
    </row>
    <row r="347" spans="1:6" ht="15" hidden="1" customHeight="1" x14ac:dyDescent="0.35">
      <c r="A347" s="3" t="s">
        <v>372</v>
      </c>
      <c r="B347" s="19" t="s">
        <v>635</v>
      </c>
      <c r="C347" s="32">
        <v>12</v>
      </c>
      <c r="D347" s="33" t="s">
        <v>19</v>
      </c>
      <c r="E347" s="33" t="s">
        <v>19</v>
      </c>
      <c r="F347" s="122">
        <v>0</v>
      </c>
    </row>
    <row r="348" spans="1:6" ht="15" hidden="1" customHeight="1" x14ac:dyDescent="0.35">
      <c r="A348" s="3" t="s">
        <v>373</v>
      </c>
      <c r="B348" s="19" t="s">
        <v>635</v>
      </c>
      <c r="C348" s="32">
        <v>13</v>
      </c>
      <c r="D348" s="33" t="s">
        <v>19</v>
      </c>
      <c r="E348" s="33" t="s">
        <v>19</v>
      </c>
      <c r="F348" s="122">
        <v>0</v>
      </c>
    </row>
    <row r="349" spans="1:6" ht="15" hidden="1" customHeight="1" x14ac:dyDescent="0.35">
      <c r="A349" s="3" t="s">
        <v>374</v>
      </c>
      <c r="B349" s="20" t="s">
        <v>634</v>
      </c>
      <c r="C349" s="32">
        <v>357</v>
      </c>
      <c r="D349" s="33" t="s">
        <v>19</v>
      </c>
      <c r="E349" s="33" t="s">
        <v>19</v>
      </c>
      <c r="F349" s="122">
        <v>29</v>
      </c>
    </row>
    <row r="350" spans="1:6" ht="15" hidden="1" customHeight="1" x14ac:dyDescent="0.35">
      <c r="A350" s="3" t="s">
        <v>375</v>
      </c>
      <c r="B350" s="19" t="s">
        <v>634</v>
      </c>
      <c r="C350" s="32">
        <v>668</v>
      </c>
      <c r="D350" s="35" t="s">
        <v>31</v>
      </c>
      <c r="E350" s="35" t="s">
        <v>31</v>
      </c>
      <c r="F350" s="122">
        <v>115</v>
      </c>
    </row>
    <row r="351" spans="1:6" ht="15" hidden="1" customHeight="1" x14ac:dyDescent="0.35">
      <c r="A351" s="3" t="s">
        <v>376</v>
      </c>
      <c r="B351" s="19" t="s">
        <v>635</v>
      </c>
      <c r="C351" s="32">
        <v>12</v>
      </c>
      <c r="D351" s="33" t="s">
        <v>19</v>
      </c>
      <c r="E351" s="33" t="s">
        <v>19</v>
      </c>
      <c r="F351" s="122">
        <v>0</v>
      </c>
    </row>
    <row r="352" spans="1:6" ht="15" hidden="1" customHeight="1" x14ac:dyDescent="0.35">
      <c r="A352" s="3" t="s">
        <v>377</v>
      </c>
      <c r="B352" s="19" t="s">
        <v>634</v>
      </c>
      <c r="C352" s="32">
        <v>133</v>
      </c>
      <c r="D352" s="33" t="s">
        <v>19</v>
      </c>
      <c r="E352" s="33" t="s">
        <v>19</v>
      </c>
      <c r="F352" s="122">
        <v>30</v>
      </c>
    </row>
    <row r="353" spans="1:6" ht="15" hidden="1" customHeight="1" x14ac:dyDescent="0.35">
      <c r="A353" s="3" t="s">
        <v>378</v>
      </c>
      <c r="B353" s="19" t="s">
        <v>635</v>
      </c>
      <c r="C353" s="32">
        <v>9</v>
      </c>
      <c r="D353" s="33" t="s">
        <v>19</v>
      </c>
      <c r="E353" s="33" t="s">
        <v>19</v>
      </c>
      <c r="F353" s="122">
        <v>0</v>
      </c>
    </row>
    <row r="354" spans="1:6" ht="15" hidden="1" customHeight="1" x14ac:dyDescent="0.35">
      <c r="A354" s="3" t="s">
        <v>379</v>
      </c>
      <c r="B354" s="19" t="s">
        <v>635</v>
      </c>
      <c r="C354" s="32">
        <v>169</v>
      </c>
      <c r="D354" s="35" t="s">
        <v>31</v>
      </c>
      <c r="E354" s="35" t="s">
        <v>31</v>
      </c>
      <c r="F354" s="122">
        <v>5</v>
      </c>
    </row>
    <row r="355" spans="1:6" ht="15" hidden="1" customHeight="1" x14ac:dyDescent="0.35">
      <c r="A355" s="3" t="s">
        <v>380</v>
      </c>
      <c r="B355" s="19" t="s">
        <v>635</v>
      </c>
      <c r="C355" s="32">
        <v>15</v>
      </c>
      <c r="D355" s="35" t="s">
        <v>31</v>
      </c>
      <c r="E355" s="35" t="s">
        <v>31</v>
      </c>
      <c r="F355" s="122">
        <v>0</v>
      </c>
    </row>
    <row r="356" spans="1:6" ht="15" hidden="1" customHeight="1" x14ac:dyDescent="0.35">
      <c r="A356" s="3" t="s">
        <v>381</v>
      </c>
      <c r="B356" s="19" t="s">
        <v>635</v>
      </c>
      <c r="C356" s="32">
        <v>9</v>
      </c>
      <c r="D356" s="35" t="s">
        <v>31</v>
      </c>
      <c r="E356" s="35" t="s">
        <v>31</v>
      </c>
      <c r="F356" s="122">
        <v>0</v>
      </c>
    </row>
    <row r="357" spans="1:6" ht="15" hidden="1" customHeight="1" x14ac:dyDescent="0.35">
      <c r="A357" s="3" t="s">
        <v>382</v>
      </c>
      <c r="B357" s="19" t="s">
        <v>635</v>
      </c>
      <c r="C357" s="32">
        <v>58</v>
      </c>
      <c r="D357" s="35" t="s">
        <v>31</v>
      </c>
      <c r="E357" s="35" t="s">
        <v>31</v>
      </c>
      <c r="F357" s="122">
        <v>29</v>
      </c>
    </row>
    <row r="358" spans="1:6" ht="15" hidden="1" customHeight="1" x14ac:dyDescent="0.35">
      <c r="A358" s="3" t="s">
        <v>383</v>
      </c>
      <c r="B358" s="19" t="s">
        <v>635</v>
      </c>
      <c r="C358" s="32">
        <v>73</v>
      </c>
      <c r="D358" s="33" t="s">
        <v>19</v>
      </c>
      <c r="E358" s="33" t="s">
        <v>19</v>
      </c>
      <c r="F358" s="122">
        <v>3</v>
      </c>
    </row>
    <row r="359" spans="1:6" ht="15" hidden="1" customHeight="1" x14ac:dyDescent="0.35">
      <c r="A359" s="3" t="s">
        <v>384</v>
      </c>
      <c r="B359" s="19" t="s">
        <v>635</v>
      </c>
      <c r="C359" s="32">
        <v>13</v>
      </c>
      <c r="D359" s="33" t="s">
        <v>19</v>
      </c>
      <c r="E359" s="33" t="s">
        <v>19</v>
      </c>
      <c r="F359" s="122">
        <v>0</v>
      </c>
    </row>
    <row r="360" spans="1:6" ht="15" hidden="1" customHeight="1" x14ac:dyDescent="0.35">
      <c r="A360" s="3" t="s">
        <v>385</v>
      </c>
      <c r="B360" s="19" t="s">
        <v>635</v>
      </c>
      <c r="C360" s="32">
        <v>35</v>
      </c>
      <c r="D360" s="33" t="s">
        <v>19</v>
      </c>
      <c r="E360" s="33" t="s">
        <v>19</v>
      </c>
      <c r="F360" s="122">
        <v>0</v>
      </c>
    </row>
    <row r="361" spans="1:6" ht="15" hidden="1" customHeight="1" x14ac:dyDescent="0.35">
      <c r="A361" s="3" t="s">
        <v>386</v>
      </c>
      <c r="B361" s="19" t="s">
        <v>635</v>
      </c>
      <c r="C361" s="32">
        <v>8</v>
      </c>
      <c r="D361" s="33" t="s">
        <v>19</v>
      </c>
      <c r="E361" s="33" t="s">
        <v>19</v>
      </c>
      <c r="F361" s="122">
        <v>0</v>
      </c>
    </row>
    <row r="362" spans="1:6" ht="15" hidden="1" customHeight="1" x14ac:dyDescent="0.35">
      <c r="A362" s="3" t="s">
        <v>387</v>
      </c>
      <c r="B362" s="19" t="s">
        <v>635</v>
      </c>
      <c r="C362" s="32">
        <v>10</v>
      </c>
      <c r="D362" s="33" t="s">
        <v>19</v>
      </c>
      <c r="E362" s="33" t="s">
        <v>19</v>
      </c>
      <c r="F362" s="122">
        <v>0</v>
      </c>
    </row>
    <row r="363" spans="1:6" ht="15" hidden="1" customHeight="1" x14ac:dyDescent="0.35">
      <c r="A363" s="3" t="s">
        <v>388</v>
      </c>
      <c r="B363" s="19" t="s">
        <v>635</v>
      </c>
      <c r="C363" s="32">
        <v>10</v>
      </c>
      <c r="D363" s="33" t="s">
        <v>19</v>
      </c>
      <c r="E363" s="33" t="s">
        <v>19</v>
      </c>
      <c r="F363" s="122">
        <v>0</v>
      </c>
    </row>
    <row r="364" spans="1:6" ht="15" hidden="1" customHeight="1" x14ac:dyDescent="0.35">
      <c r="A364" s="3" t="s">
        <v>389</v>
      </c>
      <c r="B364" s="19" t="s">
        <v>635</v>
      </c>
      <c r="C364" s="32">
        <v>19</v>
      </c>
      <c r="D364" s="33" t="s">
        <v>19</v>
      </c>
      <c r="E364" s="33" t="s">
        <v>19</v>
      </c>
      <c r="F364" s="122">
        <v>0</v>
      </c>
    </row>
    <row r="365" spans="1:6" ht="15" hidden="1" customHeight="1" x14ac:dyDescent="0.35">
      <c r="A365" s="3" t="s">
        <v>390</v>
      </c>
      <c r="B365" s="19" t="s">
        <v>635</v>
      </c>
      <c r="C365" s="32">
        <v>65</v>
      </c>
      <c r="D365" s="33" t="s">
        <v>19</v>
      </c>
      <c r="E365" s="33" t="s">
        <v>19</v>
      </c>
      <c r="F365" s="122">
        <v>3</v>
      </c>
    </row>
    <row r="366" spans="1:6" ht="15" customHeight="1" x14ac:dyDescent="0.35">
      <c r="A366" s="3" t="s">
        <v>391</v>
      </c>
      <c r="B366" s="19" t="s">
        <v>635</v>
      </c>
      <c r="C366" s="32">
        <v>341</v>
      </c>
      <c r="D366" s="35" t="s">
        <v>31</v>
      </c>
      <c r="E366" s="75" t="s">
        <v>657</v>
      </c>
      <c r="F366" s="122">
        <f t="shared" ref="F366:F367" si="9">C366</f>
        <v>341</v>
      </c>
    </row>
    <row r="367" spans="1:6" ht="15" customHeight="1" x14ac:dyDescent="0.35">
      <c r="A367" s="3" t="s">
        <v>392</v>
      </c>
      <c r="B367" s="19" t="s">
        <v>635</v>
      </c>
      <c r="C367" s="32">
        <v>89</v>
      </c>
      <c r="D367" s="35" t="s">
        <v>31</v>
      </c>
      <c r="E367" s="75" t="s">
        <v>657</v>
      </c>
      <c r="F367" s="122">
        <f t="shared" si="9"/>
        <v>89</v>
      </c>
    </row>
    <row r="368" spans="1:6" ht="15" hidden="1" customHeight="1" x14ac:dyDescent="0.35">
      <c r="A368" s="3" t="s">
        <v>393</v>
      </c>
      <c r="B368" s="19" t="s">
        <v>635</v>
      </c>
      <c r="C368" s="32">
        <v>310</v>
      </c>
      <c r="D368" s="35" t="s">
        <v>31</v>
      </c>
      <c r="E368" s="35" t="s">
        <v>31</v>
      </c>
      <c r="F368" s="124">
        <v>152</v>
      </c>
    </row>
    <row r="369" spans="1:6" ht="15" hidden="1" customHeight="1" x14ac:dyDescent="0.35">
      <c r="A369" s="3" t="s">
        <v>394</v>
      </c>
      <c r="B369" s="19" t="s">
        <v>635</v>
      </c>
      <c r="C369" s="65">
        <v>24</v>
      </c>
      <c r="D369" s="35" t="s">
        <v>31</v>
      </c>
      <c r="E369" s="35" t="s">
        <v>31</v>
      </c>
      <c r="F369" s="122">
        <v>12</v>
      </c>
    </row>
    <row r="370" spans="1:6" ht="15" hidden="1" customHeight="1" x14ac:dyDescent="0.35">
      <c r="A370" s="3" t="s">
        <v>395</v>
      </c>
      <c r="B370" s="19" t="s">
        <v>635</v>
      </c>
      <c r="C370" s="32">
        <v>28</v>
      </c>
      <c r="D370" s="35" t="s">
        <v>31</v>
      </c>
      <c r="E370" s="35" t="s">
        <v>31</v>
      </c>
      <c r="F370" s="122">
        <v>14</v>
      </c>
    </row>
    <row r="371" spans="1:6" ht="15" hidden="1" customHeight="1" x14ac:dyDescent="0.35">
      <c r="A371" s="3" t="s">
        <v>396</v>
      </c>
      <c r="B371" s="19" t="s">
        <v>635</v>
      </c>
      <c r="C371" s="32">
        <v>19</v>
      </c>
      <c r="D371" s="35" t="s">
        <v>31</v>
      </c>
      <c r="E371" s="35" t="s">
        <v>31</v>
      </c>
      <c r="F371" s="124">
        <v>9</v>
      </c>
    </row>
    <row r="372" spans="1:6" ht="15" hidden="1" customHeight="1" x14ac:dyDescent="0.35">
      <c r="A372" s="3" t="s">
        <v>397</v>
      </c>
      <c r="B372" s="19" t="s">
        <v>635</v>
      </c>
      <c r="C372" s="62">
        <v>71</v>
      </c>
      <c r="D372" s="35" t="s">
        <v>31</v>
      </c>
      <c r="E372" s="35" t="s">
        <v>31</v>
      </c>
      <c r="F372" s="122">
        <v>31</v>
      </c>
    </row>
    <row r="373" spans="1:6" ht="15" hidden="1" customHeight="1" x14ac:dyDescent="0.35">
      <c r="A373" s="3" t="s">
        <v>398</v>
      </c>
      <c r="B373" s="19" t="s">
        <v>635</v>
      </c>
      <c r="C373" s="32">
        <v>77</v>
      </c>
      <c r="D373" s="35" t="s">
        <v>31</v>
      </c>
      <c r="E373" s="35" t="s">
        <v>31</v>
      </c>
      <c r="F373" s="124">
        <v>39</v>
      </c>
    </row>
    <row r="374" spans="1:6" ht="15" customHeight="1" x14ac:dyDescent="0.35">
      <c r="A374" s="3" t="s">
        <v>399</v>
      </c>
      <c r="B374" s="19" t="s">
        <v>635</v>
      </c>
      <c r="C374" s="32">
        <v>355</v>
      </c>
      <c r="D374" s="35" t="s">
        <v>31</v>
      </c>
      <c r="E374" s="75" t="s">
        <v>644</v>
      </c>
      <c r="F374" s="122">
        <f>C374</f>
        <v>355</v>
      </c>
    </row>
    <row r="375" spans="1:6" ht="15" hidden="1" customHeight="1" x14ac:dyDescent="0.35">
      <c r="A375" s="3" t="s">
        <v>400</v>
      </c>
      <c r="B375" s="19" t="s">
        <v>635</v>
      </c>
      <c r="C375" s="32">
        <v>37</v>
      </c>
      <c r="D375" s="35" t="s">
        <v>31</v>
      </c>
      <c r="E375" s="35" t="s">
        <v>31</v>
      </c>
      <c r="F375" s="122">
        <v>0</v>
      </c>
    </row>
    <row r="376" spans="1:6" ht="15" hidden="1" customHeight="1" x14ac:dyDescent="0.35">
      <c r="A376" s="3" t="s">
        <v>401</v>
      </c>
      <c r="B376" s="19" t="s">
        <v>635</v>
      </c>
      <c r="C376" s="32">
        <v>175</v>
      </c>
      <c r="D376" s="35" t="s">
        <v>31</v>
      </c>
      <c r="E376" s="35" t="s">
        <v>31</v>
      </c>
      <c r="F376" s="122">
        <v>45</v>
      </c>
    </row>
    <row r="377" spans="1:6" ht="15" hidden="1" customHeight="1" x14ac:dyDescent="0.35">
      <c r="A377" s="3" t="s">
        <v>402</v>
      </c>
      <c r="B377" s="19" t="s">
        <v>635</v>
      </c>
      <c r="C377" s="32">
        <v>20</v>
      </c>
      <c r="D377" s="35" t="s">
        <v>31</v>
      </c>
      <c r="E377" s="35" t="s">
        <v>31</v>
      </c>
      <c r="F377" s="122">
        <v>0</v>
      </c>
    </row>
    <row r="378" spans="1:6" ht="15" hidden="1" customHeight="1" x14ac:dyDescent="0.35">
      <c r="A378" s="3" t="s">
        <v>403</v>
      </c>
      <c r="B378" s="19" t="s">
        <v>635</v>
      </c>
      <c r="C378" s="32">
        <v>20</v>
      </c>
      <c r="D378" s="35" t="s">
        <v>31</v>
      </c>
      <c r="E378" s="35" t="s">
        <v>31</v>
      </c>
      <c r="F378" s="122">
        <v>0</v>
      </c>
    </row>
    <row r="379" spans="1:6" ht="15" customHeight="1" x14ac:dyDescent="0.35">
      <c r="A379" s="3" t="s">
        <v>404</v>
      </c>
      <c r="B379" s="19" t="s">
        <v>635</v>
      </c>
      <c r="C379" s="32">
        <v>128</v>
      </c>
      <c r="D379" s="35" t="s">
        <v>31</v>
      </c>
      <c r="E379" s="75" t="s">
        <v>644</v>
      </c>
      <c r="F379" s="122">
        <f t="shared" ref="F379:F385" si="10">C379</f>
        <v>128</v>
      </c>
    </row>
    <row r="380" spans="1:6" ht="15" customHeight="1" x14ac:dyDescent="0.35">
      <c r="A380" s="3" t="s">
        <v>405</v>
      </c>
      <c r="B380" s="19" t="s">
        <v>635</v>
      </c>
      <c r="C380" s="32">
        <v>278</v>
      </c>
      <c r="D380" s="75" t="s">
        <v>644</v>
      </c>
      <c r="E380" s="75" t="s">
        <v>644</v>
      </c>
      <c r="F380" s="122">
        <f t="shared" si="10"/>
        <v>278</v>
      </c>
    </row>
    <row r="381" spans="1:6" ht="15" customHeight="1" x14ac:dyDescent="0.35">
      <c r="A381" s="3" t="s">
        <v>406</v>
      </c>
      <c r="B381" s="19" t="s">
        <v>635</v>
      </c>
      <c r="C381" s="32">
        <v>23</v>
      </c>
      <c r="D381" s="37" t="s">
        <v>644</v>
      </c>
      <c r="E381" s="75" t="s">
        <v>644</v>
      </c>
      <c r="F381" s="122">
        <f t="shared" si="10"/>
        <v>23</v>
      </c>
    </row>
    <row r="382" spans="1:6" ht="15" customHeight="1" x14ac:dyDescent="0.35">
      <c r="A382" s="3" t="s">
        <v>407</v>
      </c>
      <c r="B382" s="19" t="s">
        <v>635</v>
      </c>
      <c r="C382" s="32">
        <v>102</v>
      </c>
      <c r="D382" s="37" t="s">
        <v>643</v>
      </c>
      <c r="E382" s="75" t="s">
        <v>643</v>
      </c>
      <c r="F382" s="122">
        <f t="shared" si="10"/>
        <v>102</v>
      </c>
    </row>
    <row r="383" spans="1:6" ht="15" customHeight="1" x14ac:dyDescent="0.35">
      <c r="A383" s="3" t="s">
        <v>408</v>
      </c>
      <c r="B383" s="19" t="s">
        <v>635</v>
      </c>
      <c r="C383" s="32">
        <v>14</v>
      </c>
      <c r="D383" s="37" t="s">
        <v>644</v>
      </c>
      <c r="E383" s="75" t="s">
        <v>644</v>
      </c>
      <c r="F383" s="122">
        <f t="shared" si="10"/>
        <v>14</v>
      </c>
    </row>
    <row r="384" spans="1:6" ht="15" customHeight="1" x14ac:dyDescent="0.35">
      <c r="A384" s="3" t="s">
        <v>409</v>
      </c>
      <c r="B384" s="19" t="s">
        <v>635</v>
      </c>
      <c r="C384" s="32">
        <v>39</v>
      </c>
      <c r="D384" s="37" t="s">
        <v>644</v>
      </c>
      <c r="E384" s="75" t="s">
        <v>644</v>
      </c>
      <c r="F384" s="122">
        <f t="shared" si="10"/>
        <v>39</v>
      </c>
    </row>
    <row r="385" spans="1:6" ht="15" customHeight="1" x14ac:dyDescent="0.35">
      <c r="A385" s="3" t="s">
        <v>410</v>
      </c>
      <c r="B385" s="19" t="s">
        <v>635</v>
      </c>
      <c r="C385" s="32">
        <v>128</v>
      </c>
      <c r="D385" s="75" t="s">
        <v>644</v>
      </c>
      <c r="E385" s="75" t="s">
        <v>644</v>
      </c>
      <c r="F385" s="122">
        <f t="shared" si="10"/>
        <v>128</v>
      </c>
    </row>
    <row r="386" spans="1:6" ht="15" hidden="1" customHeight="1" x14ac:dyDescent="0.35">
      <c r="A386" s="3" t="s">
        <v>411</v>
      </c>
      <c r="B386" s="19" t="s">
        <v>635</v>
      </c>
      <c r="C386" s="32">
        <v>239</v>
      </c>
      <c r="D386" s="35" t="s">
        <v>31</v>
      </c>
      <c r="E386" s="35" t="s">
        <v>31</v>
      </c>
      <c r="F386" s="122">
        <v>46</v>
      </c>
    </row>
    <row r="387" spans="1:6" ht="15" hidden="1" customHeight="1" x14ac:dyDescent="0.35">
      <c r="A387" s="3" t="s">
        <v>412</v>
      </c>
      <c r="B387" s="19" t="s">
        <v>635</v>
      </c>
      <c r="C387" s="32">
        <v>25</v>
      </c>
      <c r="D387" s="35" t="s">
        <v>31</v>
      </c>
      <c r="E387" s="35" t="s">
        <v>31</v>
      </c>
      <c r="F387" s="122">
        <v>0</v>
      </c>
    </row>
    <row r="388" spans="1:6" ht="15" hidden="1" customHeight="1" x14ac:dyDescent="0.35">
      <c r="A388" s="3" t="s">
        <v>413</v>
      </c>
      <c r="B388" s="19" t="s">
        <v>635</v>
      </c>
      <c r="C388" s="32">
        <v>21</v>
      </c>
      <c r="D388" s="35" t="s">
        <v>31</v>
      </c>
      <c r="E388" s="35" t="s">
        <v>31</v>
      </c>
      <c r="F388" s="122">
        <v>0</v>
      </c>
    </row>
    <row r="389" spans="1:6" ht="15" hidden="1" customHeight="1" x14ac:dyDescent="0.35">
      <c r="A389" s="3" t="s">
        <v>414</v>
      </c>
      <c r="B389" s="19" t="s">
        <v>635</v>
      </c>
      <c r="C389" s="32">
        <v>90</v>
      </c>
      <c r="D389" s="35" t="s">
        <v>31</v>
      </c>
      <c r="E389" s="35" t="s">
        <v>31</v>
      </c>
      <c r="F389" s="122">
        <v>0</v>
      </c>
    </row>
    <row r="390" spans="1:6" ht="15" hidden="1" customHeight="1" x14ac:dyDescent="0.35">
      <c r="A390" s="3" t="s">
        <v>415</v>
      </c>
      <c r="B390" s="19" t="s">
        <v>635</v>
      </c>
      <c r="C390" s="32">
        <v>39</v>
      </c>
      <c r="D390" s="35" t="s">
        <v>31</v>
      </c>
      <c r="E390" s="35" t="s">
        <v>31</v>
      </c>
      <c r="F390" s="122">
        <v>0</v>
      </c>
    </row>
    <row r="391" spans="1:6" ht="15" hidden="1" customHeight="1" x14ac:dyDescent="0.35">
      <c r="A391" s="3" t="s">
        <v>416</v>
      </c>
      <c r="B391" s="19" t="s">
        <v>635</v>
      </c>
      <c r="C391" s="32">
        <v>192</v>
      </c>
      <c r="D391" s="35" t="s">
        <v>31</v>
      </c>
      <c r="E391" s="35" t="s">
        <v>31</v>
      </c>
      <c r="F391" s="122">
        <v>34</v>
      </c>
    </row>
    <row r="392" spans="1:6" ht="15" customHeight="1" x14ac:dyDescent="0.35">
      <c r="A392" s="3" t="s">
        <v>417</v>
      </c>
      <c r="B392" s="20" t="s">
        <v>634</v>
      </c>
      <c r="C392" s="32">
        <v>167</v>
      </c>
      <c r="D392" s="35" t="s">
        <v>31</v>
      </c>
      <c r="E392" s="75" t="s">
        <v>644</v>
      </c>
      <c r="F392" s="122">
        <f t="shared" ref="F392:F401" si="11">C392</f>
        <v>167</v>
      </c>
    </row>
    <row r="393" spans="1:6" ht="15" customHeight="1" x14ac:dyDescent="0.35">
      <c r="A393" s="3" t="s">
        <v>418</v>
      </c>
      <c r="B393" s="20" t="s">
        <v>634</v>
      </c>
      <c r="C393" s="32">
        <v>36</v>
      </c>
      <c r="D393" s="35" t="s">
        <v>31</v>
      </c>
      <c r="E393" s="75" t="s">
        <v>644</v>
      </c>
      <c r="F393" s="122">
        <f t="shared" si="11"/>
        <v>36</v>
      </c>
    </row>
    <row r="394" spans="1:6" ht="15" customHeight="1" x14ac:dyDescent="0.35">
      <c r="A394" s="3" t="s">
        <v>419</v>
      </c>
      <c r="B394" s="20" t="s">
        <v>634</v>
      </c>
      <c r="C394" s="32">
        <v>53</v>
      </c>
      <c r="D394" s="35" t="s">
        <v>31</v>
      </c>
      <c r="E394" s="75" t="s">
        <v>644</v>
      </c>
      <c r="F394" s="122">
        <f t="shared" si="11"/>
        <v>53</v>
      </c>
    </row>
    <row r="395" spans="1:6" ht="15" customHeight="1" x14ac:dyDescent="0.35">
      <c r="A395" s="3" t="s">
        <v>420</v>
      </c>
      <c r="B395" s="20" t="s">
        <v>634</v>
      </c>
      <c r="C395" s="32">
        <v>667</v>
      </c>
      <c r="D395" s="35" t="s">
        <v>31</v>
      </c>
      <c r="E395" s="75" t="s">
        <v>644</v>
      </c>
      <c r="F395" s="122">
        <f t="shared" si="11"/>
        <v>667</v>
      </c>
    </row>
    <row r="396" spans="1:6" ht="15" customHeight="1" x14ac:dyDescent="0.35">
      <c r="A396" s="3" t="s">
        <v>421</v>
      </c>
      <c r="B396" s="20" t="s">
        <v>634</v>
      </c>
      <c r="C396" s="32">
        <v>460</v>
      </c>
      <c r="D396" s="35" t="s">
        <v>31</v>
      </c>
      <c r="E396" s="75" t="s">
        <v>644</v>
      </c>
      <c r="F396" s="122">
        <f t="shared" si="11"/>
        <v>460</v>
      </c>
    </row>
    <row r="397" spans="1:6" ht="15" customHeight="1" x14ac:dyDescent="0.35">
      <c r="A397" s="3" t="s">
        <v>422</v>
      </c>
      <c r="B397" s="20" t="s">
        <v>634</v>
      </c>
      <c r="C397" s="32">
        <v>640</v>
      </c>
      <c r="D397" s="35" t="s">
        <v>31</v>
      </c>
      <c r="E397" s="75" t="s">
        <v>644</v>
      </c>
      <c r="F397" s="122">
        <f t="shared" si="11"/>
        <v>640</v>
      </c>
    </row>
    <row r="398" spans="1:6" ht="15" customHeight="1" x14ac:dyDescent="0.35">
      <c r="A398" s="3" t="s">
        <v>423</v>
      </c>
      <c r="B398" s="20" t="s">
        <v>634</v>
      </c>
      <c r="C398" s="32">
        <v>32</v>
      </c>
      <c r="D398" s="35" t="s">
        <v>31</v>
      </c>
      <c r="E398" s="75" t="s">
        <v>644</v>
      </c>
      <c r="F398" s="122">
        <f t="shared" si="11"/>
        <v>32</v>
      </c>
    </row>
    <row r="399" spans="1:6" ht="15" customHeight="1" x14ac:dyDescent="0.35">
      <c r="A399" s="3" t="s">
        <v>424</v>
      </c>
      <c r="B399" s="20" t="s">
        <v>634</v>
      </c>
      <c r="C399" s="32">
        <v>501</v>
      </c>
      <c r="D399" s="35" t="s">
        <v>31</v>
      </c>
      <c r="E399" s="75" t="s">
        <v>644</v>
      </c>
      <c r="F399" s="122">
        <f t="shared" si="11"/>
        <v>501</v>
      </c>
    </row>
    <row r="400" spans="1:6" ht="15" customHeight="1" x14ac:dyDescent="0.35">
      <c r="A400" s="3" t="s">
        <v>425</v>
      </c>
      <c r="B400" s="20" t="s">
        <v>634</v>
      </c>
      <c r="C400" s="32">
        <v>55</v>
      </c>
      <c r="D400" s="37" t="s">
        <v>643</v>
      </c>
      <c r="E400" s="75" t="s">
        <v>643</v>
      </c>
      <c r="F400" s="122">
        <f t="shared" si="11"/>
        <v>55</v>
      </c>
    </row>
    <row r="401" spans="1:6" ht="15" customHeight="1" x14ac:dyDescent="0.35">
      <c r="A401" s="3" t="s">
        <v>426</v>
      </c>
      <c r="B401" s="20" t="s">
        <v>634</v>
      </c>
      <c r="C401" s="32">
        <v>115</v>
      </c>
      <c r="D401" s="35" t="s">
        <v>31</v>
      </c>
      <c r="E401" s="75" t="s">
        <v>644</v>
      </c>
      <c r="F401" s="122">
        <f t="shared" si="11"/>
        <v>115</v>
      </c>
    </row>
    <row r="402" spans="1:6" ht="15" hidden="1" customHeight="1" x14ac:dyDescent="0.35">
      <c r="A402" s="3" t="s">
        <v>427</v>
      </c>
      <c r="B402" s="19" t="s">
        <v>635</v>
      </c>
      <c r="C402" s="32">
        <v>159</v>
      </c>
      <c r="D402" s="33" t="s">
        <v>19</v>
      </c>
      <c r="E402" s="135" t="s">
        <v>31</v>
      </c>
      <c r="F402" s="122">
        <v>0</v>
      </c>
    </row>
    <row r="403" spans="1:6" ht="15" hidden="1" customHeight="1" x14ac:dyDescent="0.35">
      <c r="A403" s="3" t="s">
        <v>428</v>
      </c>
      <c r="B403" s="19" t="s">
        <v>635</v>
      </c>
      <c r="C403" s="32">
        <v>31</v>
      </c>
      <c r="D403" s="33" t="s">
        <v>19</v>
      </c>
      <c r="E403" s="33" t="s">
        <v>19</v>
      </c>
      <c r="F403" s="122">
        <v>0</v>
      </c>
    </row>
    <row r="404" spans="1:6" ht="15" hidden="1" customHeight="1" x14ac:dyDescent="0.35">
      <c r="A404" s="3" t="s">
        <v>429</v>
      </c>
      <c r="B404" s="19" t="s">
        <v>635</v>
      </c>
      <c r="C404" s="32">
        <v>87</v>
      </c>
      <c r="D404" s="33" t="s">
        <v>19</v>
      </c>
      <c r="E404" s="33" t="s">
        <v>19</v>
      </c>
      <c r="F404" s="122">
        <v>0</v>
      </c>
    </row>
    <row r="405" spans="1:6" ht="15" hidden="1" customHeight="1" x14ac:dyDescent="0.35">
      <c r="A405" s="3" t="s">
        <v>430</v>
      </c>
      <c r="B405" s="19" t="s">
        <v>635</v>
      </c>
      <c r="C405" s="32">
        <v>47</v>
      </c>
      <c r="D405" s="33" t="s">
        <v>19</v>
      </c>
      <c r="E405" s="33" t="s">
        <v>19</v>
      </c>
      <c r="F405" s="122">
        <v>0</v>
      </c>
    </row>
    <row r="406" spans="1:6" ht="15" hidden="1" customHeight="1" x14ac:dyDescent="0.35">
      <c r="A406" s="3" t="s">
        <v>431</v>
      </c>
      <c r="B406" s="19" t="s">
        <v>635</v>
      </c>
      <c r="C406" s="32">
        <v>18</v>
      </c>
      <c r="D406" s="35" t="s">
        <v>31</v>
      </c>
      <c r="E406" s="35" t="s">
        <v>31</v>
      </c>
      <c r="F406" s="122">
        <v>0</v>
      </c>
    </row>
    <row r="407" spans="1:6" ht="15" hidden="1" customHeight="1" x14ac:dyDescent="0.35">
      <c r="A407" s="3" t="s">
        <v>432</v>
      </c>
      <c r="B407" s="19" t="s">
        <v>635</v>
      </c>
      <c r="C407" s="32">
        <v>12</v>
      </c>
      <c r="D407" s="35" t="s">
        <v>31</v>
      </c>
      <c r="E407" s="35" t="s">
        <v>31</v>
      </c>
      <c r="F407" s="122">
        <v>0</v>
      </c>
    </row>
    <row r="408" spans="1:6" ht="15" hidden="1" customHeight="1" x14ac:dyDescent="0.35">
      <c r="A408" s="3" t="s">
        <v>433</v>
      </c>
      <c r="B408" s="19" t="s">
        <v>635</v>
      </c>
      <c r="C408" s="32">
        <v>54</v>
      </c>
      <c r="D408" s="33" t="s">
        <v>19</v>
      </c>
      <c r="E408" s="33" t="s">
        <v>19</v>
      </c>
      <c r="F408" s="122">
        <v>0</v>
      </c>
    </row>
    <row r="409" spans="1:6" ht="15" hidden="1" customHeight="1" x14ac:dyDescent="0.35">
      <c r="A409" s="3" t="s">
        <v>434</v>
      </c>
      <c r="B409" s="19" t="s">
        <v>635</v>
      </c>
      <c r="C409" s="32">
        <v>17</v>
      </c>
      <c r="D409" s="33" t="s">
        <v>19</v>
      </c>
      <c r="E409" s="33" t="s">
        <v>19</v>
      </c>
      <c r="F409" s="122">
        <v>0</v>
      </c>
    </row>
    <row r="410" spans="1:6" ht="15" hidden="1" customHeight="1" x14ac:dyDescent="0.35">
      <c r="A410" s="3" t="s">
        <v>435</v>
      </c>
      <c r="B410" s="19" t="s">
        <v>635</v>
      </c>
      <c r="C410" s="32">
        <v>43</v>
      </c>
      <c r="D410" s="33" t="s">
        <v>19</v>
      </c>
      <c r="E410" s="33" t="s">
        <v>19</v>
      </c>
      <c r="F410" s="122">
        <v>0</v>
      </c>
    </row>
    <row r="411" spans="1:6" ht="15" hidden="1" customHeight="1" x14ac:dyDescent="0.35">
      <c r="A411" s="3" t="s">
        <v>436</v>
      </c>
      <c r="B411" s="19" t="s">
        <v>635</v>
      </c>
      <c r="C411" s="32">
        <v>16</v>
      </c>
      <c r="D411" s="33" t="s">
        <v>19</v>
      </c>
      <c r="E411" s="33" t="s">
        <v>19</v>
      </c>
      <c r="F411" s="122">
        <v>0</v>
      </c>
    </row>
    <row r="412" spans="1:6" ht="15" hidden="1" customHeight="1" x14ac:dyDescent="0.35">
      <c r="A412" s="3" t="s">
        <v>437</v>
      </c>
      <c r="B412" s="19" t="s">
        <v>635</v>
      </c>
      <c r="C412" s="32">
        <v>11</v>
      </c>
      <c r="D412" s="33" t="s">
        <v>19</v>
      </c>
      <c r="E412" s="33" t="s">
        <v>19</v>
      </c>
      <c r="F412" s="122">
        <v>0</v>
      </c>
    </row>
    <row r="413" spans="1:6" ht="15" hidden="1" customHeight="1" x14ac:dyDescent="0.35">
      <c r="A413" s="3" t="s">
        <v>438</v>
      </c>
      <c r="B413" s="19" t="s">
        <v>635</v>
      </c>
      <c r="C413" s="32">
        <v>47</v>
      </c>
      <c r="D413" s="33" t="s">
        <v>19</v>
      </c>
      <c r="E413" s="33" t="s">
        <v>19</v>
      </c>
      <c r="F413" s="122">
        <v>0</v>
      </c>
    </row>
    <row r="414" spans="1:6" ht="15" hidden="1" customHeight="1" x14ac:dyDescent="0.35">
      <c r="A414" s="3" t="s">
        <v>439</v>
      </c>
      <c r="B414" s="19" t="s">
        <v>635</v>
      </c>
      <c r="C414" s="32">
        <v>208</v>
      </c>
      <c r="D414" s="33" t="s">
        <v>19</v>
      </c>
      <c r="E414" s="33" t="s">
        <v>19</v>
      </c>
      <c r="F414" s="122">
        <v>6</v>
      </c>
    </row>
    <row r="415" spans="1:6" ht="15" hidden="1" customHeight="1" x14ac:dyDescent="0.35">
      <c r="A415" s="3" t="s">
        <v>440</v>
      </c>
      <c r="B415" s="19" t="s">
        <v>635</v>
      </c>
      <c r="C415" s="32">
        <v>110</v>
      </c>
      <c r="D415" s="33" t="s">
        <v>19</v>
      </c>
      <c r="E415" s="33" t="s">
        <v>19</v>
      </c>
      <c r="F415" s="122">
        <v>0</v>
      </c>
    </row>
    <row r="416" spans="1:6" ht="15" customHeight="1" x14ac:dyDescent="0.35">
      <c r="A416" s="3" t="s">
        <v>441</v>
      </c>
      <c r="B416" s="19" t="s">
        <v>635</v>
      </c>
      <c r="C416" s="32">
        <v>152</v>
      </c>
      <c r="D416" s="75" t="s">
        <v>644</v>
      </c>
      <c r="E416" s="75" t="s">
        <v>644</v>
      </c>
      <c r="F416" s="122">
        <f t="shared" ref="F416:F419" si="12">C416</f>
        <v>152</v>
      </c>
    </row>
    <row r="417" spans="1:6" ht="15" customHeight="1" x14ac:dyDescent="0.35">
      <c r="A417" s="3" t="s">
        <v>442</v>
      </c>
      <c r="B417" s="19" t="s">
        <v>635</v>
      </c>
      <c r="C417" s="32">
        <v>54</v>
      </c>
      <c r="D417" s="75" t="s">
        <v>644</v>
      </c>
      <c r="E417" s="75" t="s">
        <v>644</v>
      </c>
      <c r="F417" s="122">
        <f t="shared" si="12"/>
        <v>54</v>
      </c>
    </row>
    <row r="418" spans="1:6" ht="15" customHeight="1" x14ac:dyDescent="0.35">
      <c r="A418" s="3" t="s">
        <v>443</v>
      </c>
      <c r="B418" s="19" t="s">
        <v>635</v>
      </c>
      <c r="C418" s="32">
        <v>21</v>
      </c>
      <c r="D418" s="75" t="s">
        <v>644</v>
      </c>
      <c r="E418" s="75" t="s">
        <v>644</v>
      </c>
      <c r="F418" s="122">
        <f t="shared" si="12"/>
        <v>21</v>
      </c>
    </row>
    <row r="419" spans="1:6" ht="15" customHeight="1" x14ac:dyDescent="0.35">
      <c r="A419" s="3" t="s">
        <v>444</v>
      </c>
      <c r="B419" s="19" t="s">
        <v>635</v>
      </c>
      <c r="C419" s="32">
        <v>27</v>
      </c>
      <c r="D419" s="75" t="s">
        <v>644</v>
      </c>
      <c r="E419" s="75" t="s">
        <v>644</v>
      </c>
      <c r="F419" s="122">
        <f t="shared" si="12"/>
        <v>27</v>
      </c>
    </row>
    <row r="420" spans="1:6" ht="15" hidden="1" customHeight="1" x14ac:dyDescent="0.35">
      <c r="A420" s="3" t="s">
        <v>445</v>
      </c>
      <c r="B420" s="19" t="s">
        <v>635</v>
      </c>
      <c r="C420" s="32">
        <v>165</v>
      </c>
      <c r="D420" s="33" t="s">
        <v>19</v>
      </c>
      <c r="E420" s="33" t="s">
        <v>19</v>
      </c>
      <c r="F420" s="122">
        <v>0</v>
      </c>
    </row>
    <row r="421" spans="1:6" ht="15" hidden="1" customHeight="1" x14ac:dyDescent="0.35">
      <c r="A421" s="3" t="s">
        <v>446</v>
      </c>
      <c r="B421" s="19" t="s">
        <v>635</v>
      </c>
      <c r="C421" s="32">
        <v>16</v>
      </c>
      <c r="D421" s="33" t="s">
        <v>19</v>
      </c>
      <c r="E421" s="33" t="s">
        <v>19</v>
      </c>
      <c r="F421" s="122">
        <v>0</v>
      </c>
    </row>
    <row r="422" spans="1:6" ht="15" hidden="1" customHeight="1" x14ac:dyDescent="0.35">
      <c r="A422" s="3" t="s">
        <v>447</v>
      </c>
      <c r="B422" s="19" t="s">
        <v>635</v>
      </c>
      <c r="C422" s="32">
        <v>15</v>
      </c>
      <c r="D422" s="33" t="s">
        <v>19</v>
      </c>
      <c r="E422" s="33" t="s">
        <v>19</v>
      </c>
      <c r="F422" s="122">
        <v>0</v>
      </c>
    </row>
    <row r="423" spans="1:6" ht="15" hidden="1" customHeight="1" x14ac:dyDescent="0.35">
      <c r="A423" s="3" t="s">
        <v>448</v>
      </c>
      <c r="B423" s="19" t="s">
        <v>635</v>
      </c>
      <c r="C423" s="32">
        <v>7</v>
      </c>
      <c r="D423" s="33" t="s">
        <v>19</v>
      </c>
      <c r="E423" s="33" t="s">
        <v>19</v>
      </c>
      <c r="F423" s="122">
        <v>0</v>
      </c>
    </row>
    <row r="424" spans="1:6" ht="15" hidden="1" customHeight="1" x14ac:dyDescent="0.35">
      <c r="A424" s="3" t="s">
        <v>449</v>
      </c>
      <c r="B424" s="19" t="s">
        <v>635</v>
      </c>
      <c r="C424" s="32">
        <v>51</v>
      </c>
      <c r="D424" s="33" t="s">
        <v>19</v>
      </c>
      <c r="E424" s="33" t="s">
        <v>19</v>
      </c>
      <c r="F424" s="122">
        <v>16</v>
      </c>
    </row>
    <row r="425" spans="1:6" ht="15" hidden="1" customHeight="1" x14ac:dyDescent="0.35">
      <c r="A425" s="3" t="s">
        <v>450</v>
      </c>
      <c r="B425" s="19" t="s">
        <v>635</v>
      </c>
      <c r="C425" s="32">
        <v>248</v>
      </c>
      <c r="D425" s="35" t="s">
        <v>31</v>
      </c>
      <c r="E425" s="35" t="s">
        <v>31</v>
      </c>
      <c r="F425" s="122">
        <v>65</v>
      </c>
    </row>
    <row r="426" spans="1:6" ht="15" hidden="1" customHeight="1" x14ac:dyDescent="0.35">
      <c r="A426" s="3" t="s">
        <v>451</v>
      </c>
      <c r="B426" s="19" t="s">
        <v>635</v>
      </c>
      <c r="C426" s="32">
        <v>22</v>
      </c>
      <c r="D426" s="35" t="s">
        <v>31</v>
      </c>
      <c r="E426" s="35" t="s">
        <v>31</v>
      </c>
      <c r="F426" s="122">
        <v>0</v>
      </c>
    </row>
    <row r="427" spans="1:6" ht="15" hidden="1" customHeight="1" x14ac:dyDescent="0.35">
      <c r="A427" s="3" t="s">
        <v>452</v>
      </c>
      <c r="B427" s="19" t="s">
        <v>635</v>
      </c>
      <c r="C427" s="32">
        <v>37</v>
      </c>
      <c r="D427" s="33" t="s">
        <v>19</v>
      </c>
      <c r="E427" s="33" t="s">
        <v>19</v>
      </c>
      <c r="F427" s="122">
        <v>0</v>
      </c>
    </row>
    <row r="428" spans="1:6" ht="15" hidden="1" customHeight="1" x14ac:dyDescent="0.35">
      <c r="A428" s="3" t="s">
        <v>453</v>
      </c>
      <c r="B428" s="19" t="s">
        <v>635</v>
      </c>
      <c r="C428" s="32">
        <v>39</v>
      </c>
      <c r="D428" s="35" t="s">
        <v>31</v>
      </c>
      <c r="E428" s="35" t="s">
        <v>31</v>
      </c>
      <c r="F428" s="122">
        <v>0</v>
      </c>
    </row>
    <row r="429" spans="1:6" ht="15" hidden="1" customHeight="1" x14ac:dyDescent="0.35">
      <c r="A429" s="3" t="s">
        <v>454</v>
      </c>
      <c r="B429" s="19" t="s">
        <v>635</v>
      </c>
      <c r="C429" s="32">
        <v>16</v>
      </c>
      <c r="D429" s="33" t="s">
        <v>19</v>
      </c>
      <c r="E429" s="33" t="s">
        <v>19</v>
      </c>
      <c r="F429" s="122">
        <v>0</v>
      </c>
    </row>
    <row r="430" spans="1:6" ht="15" hidden="1" customHeight="1" x14ac:dyDescent="0.35">
      <c r="A430" s="3" t="s">
        <v>455</v>
      </c>
      <c r="B430" s="19" t="s">
        <v>635</v>
      </c>
      <c r="C430" s="32">
        <v>29</v>
      </c>
      <c r="D430" s="35" t="s">
        <v>31</v>
      </c>
      <c r="E430" s="35" t="s">
        <v>31</v>
      </c>
      <c r="F430" s="122">
        <v>14</v>
      </c>
    </row>
    <row r="431" spans="1:6" ht="15" customHeight="1" x14ac:dyDescent="0.35">
      <c r="A431" s="3" t="s">
        <v>456</v>
      </c>
      <c r="B431" s="20" t="s">
        <v>634</v>
      </c>
      <c r="C431" s="32">
        <v>147</v>
      </c>
      <c r="D431" s="35" t="s">
        <v>31</v>
      </c>
      <c r="E431" s="75" t="s">
        <v>657</v>
      </c>
      <c r="F431" s="122">
        <f t="shared" ref="F431:F483" si="13">C431</f>
        <v>147</v>
      </c>
    </row>
    <row r="432" spans="1:6" ht="15" customHeight="1" x14ac:dyDescent="0.35">
      <c r="A432" s="3" t="s">
        <v>457</v>
      </c>
      <c r="B432" s="20" t="s">
        <v>634</v>
      </c>
      <c r="C432" s="44">
        <v>142</v>
      </c>
      <c r="D432" s="35" t="s">
        <v>31</v>
      </c>
      <c r="E432" s="75" t="s">
        <v>657</v>
      </c>
      <c r="F432" s="122">
        <f t="shared" si="13"/>
        <v>142</v>
      </c>
    </row>
    <row r="433" spans="1:6" ht="15" customHeight="1" x14ac:dyDescent="0.35">
      <c r="A433" s="3" t="s">
        <v>458</v>
      </c>
      <c r="B433" s="20" t="s">
        <v>634</v>
      </c>
      <c r="C433" s="36">
        <v>164</v>
      </c>
      <c r="D433" s="35" t="s">
        <v>31</v>
      </c>
      <c r="E433" s="75" t="s">
        <v>657</v>
      </c>
      <c r="F433" s="122">
        <f t="shared" si="13"/>
        <v>164</v>
      </c>
    </row>
    <row r="434" spans="1:6" ht="15" customHeight="1" x14ac:dyDescent="0.35">
      <c r="A434" s="3" t="s">
        <v>459</v>
      </c>
      <c r="B434" s="20" t="s">
        <v>634</v>
      </c>
      <c r="C434" s="67">
        <v>847</v>
      </c>
      <c r="D434" s="35" t="s">
        <v>31</v>
      </c>
      <c r="E434" s="75" t="s">
        <v>657</v>
      </c>
      <c r="F434" s="122">
        <f t="shared" si="13"/>
        <v>847</v>
      </c>
    </row>
    <row r="435" spans="1:6" ht="15" customHeight="1" x14ac:dyDescent="0.35">
      <c r="A435" s="3" t="s">
        <v>460</v>
      </c>
      <c r="B435" s="20" t="s">
        <v>634</v>
      </c>
      <c r="C435" s="32">
        <v>885</v>
      </c>
      <c r="D435" s="37" t="s">
        <v>643</v>
      </c>
      <c r="E435" s="75" t="s">
        <v>643</v>
      </c>
      <c r="F435" s="122">
        <f t="shared" si="13"/>
        <v>885</v>
      </c>
    </row>
    <row r="436" spans="1:6" ht="15" customHeight="1" x14ac:dyDescent="0.35">
      <c r="A436" s="3" t="s">
        <v>461</v>
      </c>
      <c r="B436" s="20" t="s">
        <v>634</v>
      </c>
      <c r="C436" s="36">
        <v>2450</v>
      </c>
      <c r="D436" s="35" t="s">
        <v>31</v>
      </c>
      <c r="E436" s="75" t="s">
        <v>657</v>
      </c>
      <c r="F436" s="122">
        <f t="shared" si="13"/>
        <v>2450</v>
      </c>
    </row>
    <row r="437" spans="1:6" ht="15" customHeight="1" x14ac:dyDescent="0.35">
      <c r="A437" s="3" t="s">
        <v>462</v>
      </c>
      <c r="B437" s="20" t="s">
        <v>634</v>
      </c>
      <c r="C437" s="32">
        <v>947</v>
      </c>
      <c r="D437" s="35" t="s">
        <v>31</v>
      </c>
      <c r="E437" s="75" t="s">
        <v>657</v>
      </c>
      <c r="F437" s="122">
        <f t="shared" si="13"/>
        <v>947</v>
      </c>
    </row>
    <row r="438" spans="1:6" ht="15" customHeight="1" x14ac:dyDescent="0.35">
      <c r="A438" s="3" t="s">
        <v>463</v>
      </c>
      <c r="B438" s="20" t="s">
        <v>634</v>
      </c>
      <c r="C438" s="62">
        <v>1491</v>
      </c>
      <c r="D438" s="35" t="s">
        <v>31</v>
      </c>
      <c r="E438" s="75" t="s">
        <v>657</v>
      </c>
      <c r="F438" s="122">
        <f t="shared" si="13"/>
        <v>1491</v>
      </c>
    </row>
    <row r="439" spans="1:6" ht="15" customHeight="1" x14ac:dyDescent="0.35">
      <c r="A439" s="3" t="s">
        <v>464</v>
      </c>
      <c r="B439" s="20" t="s">
        <v>634</v>
      </c>
      <c r="C439" s="62">
        <v>1075</v>
      </c>
      <c r="D439" s="37" t="s">
        <v>643</v>
      </c>
      <c r="E439" s="75" t="s">
        <v>643</v>
      </c>
      <c r="F439" s="122">
        <f t="shared" si="13"/>
        <v>1075</v>
      </c>
    </row>
    <row r="440" spans="1:6" ht="15" customHeight="1" x14ac:dyDescent="0.35">
      <c r="A440" s="3" t="s">
        <v>465</v>
      </c>
      <c r="B440" s="20" t="s">
        <v>634</v>
      </c>
      <c r="C440" s="32">
        <v>734</v>
      </c>
      <c r="D440" s="35" t="s">
        <v>31</v>
      </c>
      <c r="E440" s="75" t="s">
        <v>657</v>
      </c>
      <c r="F440" s="122">
        <f t="shared" si="13"/>
        <v>734</v>
      </c>
    </row>
    <row r="441" spans="1:6" ht="15" customHeight="1" x14ac:dyDescent="0.35">
      <c r="A441" s="3" t="s">
        <v>466</v>
      </c>
      <c r="B441" s="20" t="s">
        <v>634</v>
      </c>
      <c r="C441" s="32">
        <v>30</v>
      </c>
      <c r="D441" s="35" t="s">
        <v>31</v>
      </c>
      <c r="E441" s="75" t="s">
        <v>657</v>
      </c>
      <c r="F441" s="122">
        <f t="shared" si="13"/>
        <v>30</v>
      </c>
    </row>
    <row r="442" spans="1:6" ht="15" customHeight="1" x14ac:dyDescent="0.35">
      <c r="A442" s="3" t="s">
        <v>467</v>
      </c>
      <c r="B442" s="20" t="s">
        <v>634</v>
      </c>
      <c r="C442" s="32">
        <v>63</v>
      </c>
      <c r="D442" s="35" t="s">
        <v>31</v>
      </c>
      <c r="E442" s="75" t="s">
        <v>657</v>
      </c>
      <c r="F442" s="122">
        <f t="shared" si="13"/>
        <v>63</v>
      </c>
    </row>
    <row r="443" spans="1:6" ht="15" customHeight="1" x14ac:dyDescent="0.35">
      <c r="A443" s="3" t="s">
        <v>468</v>
      </c>
      <c r="B443" s="20" t="s">
        <v>634</v>
      </c>
      <c r="C443" s="32">
        <v>27</v>
      </c>
      <c r="D443" s="35" t="s">
        <v>31</v>
      </c>
      <c r="E443" s="75" t="s">
        <v>657</v>
      </c>
      <c r="F443" s="122">
        <f t="shared" si="13"/>
        <v>27</v>
      </c>
    </row>
    <row r="444" spans="1:6" ht="15" customHeight="1" x14ac:dyDescent="0.35">
      <c r="A444" s="3" t="s">
        <v>469</v>
      </c>
      <c r="B444" s="20" t="s">
        <v>634</v>
      </c>
      <c r="C444" s="32">
        <v>26</v>
      </c>
      <c r="D444" s="35" t="s">
        <v>31</v>
      </c>
      <c r="E444" s="75" t="s">
        <v>657</v>
      </c>
      <c r="F444" s="122">
        <f t="shared" si="13"/>
        <v>26</v>
      </c>
    </row>
    <row r="445" spans="1:6" ht="15" customHeight="1" x14ac:dyDescent="0.35">
      <c r="A445" s="3" t="s">
        <v>470</v>
      </c>
      <c r="B445" s="20" t="s">
        <v>634</v>
      </c>
      <c r="C445" s="32">
        <v>33</v>
      </c>
      <c r="D445" s="35" t="s">
        <v>31</v>
      </c>
      <c r="E445" s="75" t="s">
        <v>657</v>
      </c>
      <c r="F445" s="122">
        <f t="shared" si="13"/>
        <v>33</v>
      </c>
    </row>
    <row r="446" spans="1:6" ht="15" customHeight="1" x14ac:dyDescent="0.35">
      <c r="A446" s="3" t="s">
        <v>471</v>
      </c>
      <c r="B446" s="20" t="s">
        <v>634</v>
      </c>
      <c r="C446" s="32">
        <v>230</v>
      </c>
      <c r="D446" s="35" t="s">
        <v>31</v>
      </c>
      <c r="E446" s="75" t="s">
        <v>657</v>
      </c>
      <c r="F446" s="122">
        <f t="shared" si="13"/>
        <v>230</v>
      </c>
    </row>
    <row r="447" spans="1:6" ht="15" customHeight="1" x14ac:dyDescent="0.35">
      <c r="A447" s="3" t="s">
        <v>472</v>
      </c>
      <c r="B447" s="20" t="s">
        <v>634</v>
      </c>
      <c r="C447" s="32">
        <v>120</v>
      </c>
      <c r="D447" s="35" t="s">
        <v>31</v>
      </c>
      <c r="E447" s="75" t="s">
        <v>657</v>
      </c>
      <c r="F447" s="122">
        <f t="shared" si="13"/>
        <v>120</v>
      </c>
    </row>
    <row r="448" spans="1:6" ht="15" customHeight="1" x14ac:dyDescent="0.35">
      <c r="A448" s="3" t="s">
        <v>473</v>
      </c>
      <c r="B448" s="20" t="s">
        <v>634</v>
      </c>
      <c r="C448" s="36">
        <v>81</v>
      </c>
      <c r="D448" s="35" t="s">
        <v>31</v>
      </c>
      <c r="E448" s="75" t="s">
        <v>657</v>
      </c>
      <c r="F448" s="122">
        <f t="shared" si="13"/>
        <v>81</v>
      </c>
    </row>
    <row r="449" spans="1:6" ht="15" customHeight="1" x14ac:dyDescent="0.35">
      <c r="A449" s="3" t="s">
        <v>474</v>
      </c>
      <c r="B449" s="20" t="s">
        <v>634</v>
      </c>
      <c r="C449" s="32">
        <v>241</v>
      </c>
      <c r="D449" s="35" t="s">
        <v>31</v>
      </c>
      <c r="E449" s="75" t="s">
        <v>657</v>
      </c>
      <c r="F449" s="122">
        <f t="shared" si="13"/>
        <v>241</v>
      </c>
    </row>
    <row r="450" spans="1:6" ht="15" customHeight="1" x14ac:dyDescent="0.35">
      <c r="A450" s="3" t="s">
        <v>475</v>
      </c>
      <c r="B450" s="20" t="s">
        <v>634</v>
      </c>
      <c r="C450" s="32">
        <v>158</v>
      </c>
      <c r="D450" s="35" t="s">
        <v>31</v>
      </c>
      <c r="E450" s="75" t="s">
        <v>657</v>
      </c>
      <c r="F450" s="122">
        <f t="shared" si="13"/>
        <v>158</v>
      </c>
    </row>
    <row r="451" spans="1:6" ht="15" customHeight="1" x14ac:dyDescent="0.35">
      <c r="A451" s="3" t="s">
        <v>476</v>
      </c>
      <c r="B451" s="20" t="s">
        <v>634</v>
      </c>
      <c r="C451" s="32">
        <v>133</v>
      </c>
      <c r="D451" s="35" t="s">
        <v>31</v>
      </c>
      <c r="E451" s="75" t="s">
        <v>657</v>
      </c>
      <c r="F451" s="122">
        <f t="shared" si="13"/>
        <v>133</v>
      </c>
    </row>
    <row r="452" spans="1:6" ht="15" customHeight="1" x14ac:dyDescent="0.35">
      <c r="A452" s="3" t="s">
        <v>477</v>
      </c>
      <c r="B452" s="20" t="s">
        <v>634</v>
      </c>
      <c r="C452" s="32">
        <v>80</v>
      </c>
      <c r="D452" s="35" t="s">
        <v>31</v>
      </c>
      <c r="E452" s="75" t="s">
        <v>657</v>
      </c>
      <c r="F452" s="122">
        <f t="shared" si="13"/>
        <v>80</v>
      </c>
    </row>
    <row r="453" spans="1:6" ht="15" customHeight="1" x14ac:dyDescent="0.35">
      <c r="A453" s="3" t="s">
        <v>478</v>
      </c>
      <c r="B453" s="20" t="s">
        <v>634</v>
      </c>
      <c r="C453" s="32">
        <v>112</v>
      </c>
      <c r="D453" s="35" t="s">
        <v>31</v>
      </c>
      <c r="E453" s="75" t="s">
        <v>657</v>
      </c>
      <c r="F453" s="122">
        <f t="shared" si="13"/>
        <v>112</v>
      </c>
    </row>
    <row r="454" spans="1:6" ht="15" customHeight="1" x14ac:dyDescent="0.35">
      <c r="A454" s="3" t="s">
        <v>479</v>
      </c>
      <c r="B454" s="20" t="s">
        <v>634</v>
      </c>
      <c r="C454" s="32">
        <v>95</v>
      </c>
      <c r="D454" s="35" t="s">
        <v>31</v>
      </c>
      <c r="E454" s="75" t="s">
        <v>657</v>
      </c>
      <c r="F454" s="122">
        <f t="shared" si="13"/>
        <v>95</v>
      </c>
    </row>
    <row r="455" spans="1:6" ht="15" customHeight="1" x14ac:dyDescent="0.35">
      <c r="A455" s="3" t="s">
        <v>480</v>
      </c>
      <c r="B455" s="20" t="s">
        <v>634</v>
      </c>
      <c r="C455" s="32">
        <v>81</v>
      </c>
      <c r="D455" s="35" t="s">
        <v>31</v>
      </c>
      <c r="E455" s="75" t="s">
        <v>657</v>
      </c>
      <c r="F455" s="122">
        <f t="shared" si="13"/>
        <v>81</v>
      </c>
    </row>
    <row r="456" spans="1:6" ht="15" customHeight="1" x14ac:dyDescent="0.35">
      <c r="A456" s="3" t="s">
        <v>481</v>
      </c>
      <c r="B456" s="20" t="s">
        <v>634</v>
      </c>
      <c r="C456" s="32">
        <v>205</v>
      </c>
      <c r="D456" s="35" t="s">
        <v>31</v>
      </c>
      <c r="E456" s="75" t="s">
        <v>657</v>
      </c>
      <c r="F456" s="122">
        <f t="shared" si="13"/>
        <v>205</v>
      </c>
    </row>
    <row r="457" spans="1:6" ht="15" customHeight="1" x14ac:dyDescent="0.35">
      <c r="A457" s="3" t="s">
        <v>482</v>
      </c>
      <c r="B457" s="20" t="s">
        <v>634</v>
      </c>
      <c r="C457" s="32">
        <v>40</v>
      </c>
      <c r="D457" s="35" t="s">
        <v>31</v>
      </c>
      <c r="E457" s="75" t="s">
        <v>657</v>
      </c>
      <c r="F457" s="122">
        <f t="shared" si="13"/>
        <v>40</v>
      </c>
    </row>
    <row r="458" spans="1:6" ht="15" customHeight="1" x14ac:dyDescent="0.35">
      <c r="A458" s="3" t="s">
        <v>483</v>
      </c>
      <c r="B458" s="20" t="s">
        <v>634</v>
      </c>
      <c r="C458" s="32">
        <v>20</v>
      </c>
      <c r="D458" s="35" t="s">
        <v>31</v>
      </c>
      <c r="E458" s="75" t="s">
        <v>657</v>
      </c>
      <c r="F458" s="122">
        <f t="shared" si="13"/>
        <v>20</v>
      </c>
    </row>
    <row r="459" spans="1:6" ht="15" customHeight="1" x14ac:dyDescent="0.35">
      <c r="A459" s="3" t="s">
        <v>484</v>
      </c>
      <c r="B459" s="20" t="s">
        <v>634</v>
      </c>
      <c r="C459" s="32">
        <v>170</v>
      </c>
      <c r="D459" s="35" t="s">
        <v>31</v>
      </c>
      <c r="E459" s="75" t="s">
        <v>657</v>
      </c>
      <c r="F459" s="122">
        <f t="shared" si="13"/>
        <v>170</v>
      </c>
    </row>
    <row r="460" spans="1:6" ht="15" customHeight="1" x14ac:dyDescent="0.35">
      <c r="A460" s="3" t="s">
        <v>485</v>
      </c>
      <c r="B460" s="20" t="s">
        <v>634</v>
      </c>
      <c r="C460" s="32">
        <v>290</v>
      </c>
      <c r="D460" s="35" t="s">
        <v>31</v>
      </c>
      <c r="E460" s="75" t="s">
        <v>657</v>
      </c>
      <c r="F460" s="122">
        <f t="shared" si="13"/>
        <v>290</v>
      </c>
    </row>
    <row r="461" spans="1:6" ht="15" customHeight="1" x14ac:dyDescent="0.35">
      <c r="A461" s="3" t="s">
        <v>486</v>
      </c>
      <c r="B461" s="20" t="s">
        <v>634</v>
      </c>
      <c r="C461" s="32">
        <v>256</v>
      </c>
      <c r="D461" s="35" t="s">
        <v>31</v>
      </c>
      <c r="E461" s="75" t="s">
        <v>657</v>
      </c>
      <c r="F461" s="122">
        <f t="shared" si="13"/>
        <v>256</v>
      </c>
    </row>
    <row r="462" spans="1:6" ht="15" customHeight="1" x14ac:dyDescent="0.35">
      <c r="A462" s="3" t="s">
        <v>487</v>
      </c>
      <c r="B462" s="20" t="s">
        <v>634</v>
      </c>
      <c r="C462" s="32">
        <v>177</v>
      </c>
      <c r="D462" s="35" t="s">
        <v>31</v>
      </c>
      <c r="E462" s="75" t="s">
        <v>657</v>
      </c>
      <c r="F462" s="122">
        <f t="shared" si="13"/>
        <v>177</v>
      </c>
    </row>
    <row r="463" spans="1:6" ht="15" customHeight="1" x14ac:dyDescent="0.35">
      <c r="A463" s="3" t="s">
        <v>488</v>
      </c>
      <c r="B463" s="20" t="s">
        <v>634</v>
      </c>
      <c r="C463" s="32">
        <v>200</v>
      </c>
      <c r="D463" s="35" t="s">
        <v>31</v>
      </c>
      <c r="E463" s="75" t="s">
        <v>657</v>
      </c>
      <c r="F463" s="122">
        <f t="shared" si="13"/>
        <v>200</v>
      </c>
    </row>
    <row r="464" spans="1:6" ht="15" customHeight="1" x14ac:dyDescent="0.35">
      <c r="A464" s="3" t="s">
        <v>489</v>
      </c>
      <c r="B464" s="20" t="s">
        <v>634</v>
      </c>
      <c r="C464" s="32">
        <v>70</v>
      </c>
      <c r="D464" s="35" t="s">
        <v>31</v>
      </c>
      <c r="E464" s="75" t="s">
        <v>657</v>
      </c>
      <c r="F464" s="122">
        <f t="shared" si="13"/>
        <v>70</v>
      </c>
    </row>
    <row r="465" spans="1:6" ht="15" customHeight="1" x14ac:dyDescent="0.35">
      <c r="A465" s="3" t="s">
        <v>490</v>
      </c>
      <c r="B465" s="20" t="s">
        <v>634</v>
      </c>
      <c r="C465" s="32">
        <v>80</v>
      </c>
      <c r="D465" s="35" t="s">
        <v>31</v>
      </c>
      <c r="E465" s="75" t="s">
        <v>657</v>
      </c>
      <c r="F465" s="122">
        <f t="shared" si="13"/>
        <v>80</v>
      </c>
    </row>
    <row r="466" spans="1:6" ht="15" customHeight="1" x14ac:dyDescent="0.35">
      <c r="A466" s="3" t="s">
        <v>491</v>
      </c>
      <c r="B466" s="20" t="s">
        <v>634</v>
      </c>
      <c r="C466" s="32">
        <v>475</v>
      </c>
      <c r="D466" s="37" t="s">
        <v>643</v>
      </c>
      <c r="E466" s="75" t="s">
        <v>643</v>
      </c>
      <c r="F466" s="122">
        <f t="shared" si="13"/>
        <v>475</v>
      </c>
    </row>
    <row r="467" spans="1:6" ht="15" customHeight="1" x14ac:dyDescent="0.35">
      <c r="A467" s="3" t="s">
        <v>492</v>
      </c>
      <c r="B467" s="20" t="s">
        <v>634</v>
      </c>
      <c r="C467" s="32">
        <v>300</v>
      </c>
      <c r="D467" s="35" t="s">
        <v>31</v>
      </c>
      <c r="E467" s="75" t="s">
        <v>657</v>
      </c>
      <c r="F467" s="122">
        <f t="shared" si="13"/>
        <v>300</v>
      </c>
    </row>
    <row r="468" spans="1:6" ht="15" customHeight="1" x14ac:dyDescent="0.35">
      <c r="A468" s="3" t="s">
        <v>493</v>
      </c>
      <c r="B468" s="20" t="s">
        <v>634</v>
      </c>
      <c r="C468" s="32">
        <v>130</v>
      </c>
      <c r="D468" s="35" t="s">
        <v>31</v>
      </c>
      <c r="E468" s="75" t="s">
        <v>657</v>
      </c>
      <c r="F468" s="122">
        <f t="shared" si="13"/>
        <v>130</v>
      </c>
    </row>
    <row r="469" spans="1:6" ht="15" customHeight="1" x14ac:dyDescent="0.35">
      <c r="A469" s="3" t="s">
        <v>494</v>
      </c>
      <c r="B469" s="20" t="s">
        <v>634</v>
      </c>
      <c r="C469" s="32">
        <v>136</v>
      </c>
      <c r="D469" s="35" t="s">
        <v>31</v>
      </c>
      <c r="E469" s="75" t="s">
        <v>657</v>
      </c>
      <c r="F469" s="122">
        <f t="shared" si="13"/>
        <v>136</v>
      </c>
    </row>
    <row r="470" spans="1:6" ht="15" customHeight="1" x14ac:dyDescent="0.35">
      <c r="A470" s="3" t="s">
        <v>495</v>
      </c>
      <c r="B470" s="20" t="s">
        <v>634</v>
      </c>
      <c r="C470" s="32">
        <v>155</v>
      </c>
      <c r="D470" s="35" t="s">
        <v>31</v>
      </c>
      <c r="E470" s="75" t="s">
        <v>657</v>
      </c>
      <c r="F470" s="122">
        <f t="shared" si="13"/>
        <v>155</v>
      </c>
    </row>
    <row r="471" spans="1:6" ht="15" customHeight="1" x14ac:dyDescent="0.35">
      <c r="A471" s="3" t="s">
        <v>496</v>
      </c>
      <c r="B471" s="20" t="s">
        <v>634</v>
      </c>
      <c r="C471" s="32">
        <v>225</v>
      </c>
      <c r="D471" s="35" t="s">
        <v>31</v>
      </c>
      <c r="E471" s="75" t="s">
        <v>657</v>
      </c>
      <c r="F471" s="122">
        <f t="shared" si="13"/>
        <v>225</v>
      </c>
    </row>
    <row r="472" spans="1:6" ht="15" customHeight="1" x14ac:dyDescent="0.35">
      <c r="A472" s="3" t="s">
        <v>497</v>
      </c>
      <c r="B472" s="20" t="s">
        <v>634</v>
      </c>
      <c r="C472" s="32">
        <v>210</v>
      </c>
      <c r="D472" s="35" t="s">
        <v>31</v>
      </c>
      <c r="E472" s="75" t="s">
        <v>657</v>
      </c>
      <c r="F472" s="122">
        <f t="shared" si="13"/>
        <v>210</v>
      </c>
    </row>
    <row r="473" spans="1:6" ht="15" customHeight="1" x14ac:dyDescent="0.35">
      <c r="A473" s="3" t="s">
        <v>498</v>
      </c>
      <c r="B473" s="20" t="s">
        <v>634</v>
      </c>
      <c r="C473" s="32">
        <v>80</v>
      </c>
      <c r="D473" s="35" t="s">
        <v>31</v>
      </c>
      <c r="E473" s="75" t="s">
        <v>657</v>
      </c>
      <c r="F473" s="122">
        <f t="shared" si="13"/>
        <v>80</v>
      </c>
    </row>
    <row r="474" spans="1:6" ht="15" customHeight="1" x14ac:dyDescent="0.35">
      <c r="A474" s="3" t="s">
        <v>499</v>
      </c>
      <c r="B474" s="20" t="s">
        <v>634</v>
      </c>
      <c r="C474" s="32">
        <v>60</v>
      </c>
      <c r="D474" s="35" t="s">
        <v>31</v>
      </c>
      <c r="E474" s="75" t="s">
        <v>657</v>
      </c>
      <c r="F474" s="122">
        <f t="shared" si="13"/>
        <v>60</v>
      </c>
    </row>
    <row r="475" spans="1:6" ht="15" customHeight="1" x14ac:dyDescent="0.35">
      <c r="A475" s="3" t="s">
        <v>500</v>
      </c>
      <c r="B475" s="20" t="s">
        <v>634</v>
      </c>
      <c r="C475" s="32">
        <v>98</v>
      </c>
      <c r="D475" s="35" t="s">
        <v>31</v>
      </c>
      <c r="E475" s="75" t="s">
        <v>657</v>
      </c>
      <c r="F475" s="122">
        <f t="shared" si="13"/>
        <v>98</v>
      </c>
    </row>
    <row r="476" spans="1:6" ht="15" customHeight="1" x14ac:dyDescent="0.35">
      <c r="A476" s="3" t="s">
        <v>501</v>
      </c>
      <c r="B476" s="20" t="s">
        <v>634</v>
      </c>
      <c r="C476" s="32">
        <v>45</v>
      </c>
      <c r="D476" s="35" t="s">
        <v>31</v>
      </c>
      <c r="E476" s="75" t="s">
        <v>657</v>
      </c>
      <c r="F476" s="122">
        <f t="shared" si="13"/>
        <v>45</v>
      </c>
    </row>
    <row r="477" spans="1:6" ht="15" customHeight="1" x14ac:dyDescent="0.35">
      <c r="A477" s="3" t="s">
        <v>502</v>
      </c>
      <c r="B477" s="20" t="s">
        <v>634</v>
      </c>
      <c r="C477" s="32">
        <v>120</v>
      </c>
      <c r="D477" s="35" t="s">
        <v>31</v>
      </c>
      <c r="E477" s="75" t="s">
        <v>657</v>
      </c>
      <c r="F477" s="122">
        <f t="shared" si="13"/>
        <v>120</v>
      </c>
    </row>
    <row r="478" spans="1:6" ht="15" customHeight="1" x14ac:dyDescent="0.35">
      <c r="A478" s="3" t="s">
        <v>503</v>
      </c>
      <c r="B478" s="20" t="s">
        <v>634</v>
      </c>
      <c r="C478" s="32">
        <v>52</v>
      </c>
      <c r="D478" s="35" t="s">
        <v>31</v>
      </c>
      <c r="E478" s="75" t="s">
        <v>657</v>
      </c>
      <c r="F478" s="122">
        <f t="shared" si="13"/>
        <v>52</v>
      </c>
    </row>
    <row r="479" spans="1:6" ht="15" customHeight="1" x14ac:dyDescent="0.35">
      <c r="A479" s="3" t="s">
        <v>504</v>
      </c>
      <c r="B479" s="20" t="s">
        <v>634</v>
      </c>
      <c r="C479" s="36">
        <v>130</v>
      </c>
      <c r="D479" s="35" t="s">
        <v>31</v>
      </c>
      <c r="E479" s="75" t="s">
        <v>657</v>
      </c>
      <c r="F479" s="122">
        <f t="shared" si="13"/>
        <v>130</v>
      </c>
    </row>
    <row r="480" spans="1:6" ht="15" customHeight="1" x14ac:dyDescent="0.35">
      <c r="A480" s="3" t="s">
        <v>505</v>
      </c>
      <c r="B480" s="20" t="s">
        <v>634</v>
      </c>
      <c r="C480" s="32">
        <v>142</v>
      </c>
      <c r="D480" s="35" t="s">
        <v>31</v>
      </c>
      <c r="E480" s="75" t="s">
        <v>657</v>
      </c>
      <c r="F480" s="122">
        <f t="shared" si="13"/>
        <v>142</v>
      </c>
    </row>
    <row r="481" spans="1:6" ht="15" customHeight="1" x14ac:dyDescent="0.35">
      <c r="A481" s="3" t="s">
        <v>506</v>
      </c>
      <c r="B481" s="19" t="s">
        <v>634</v>
      </c>
      <c r="C481" s="32">
        <v>48</v>
      </c>
      <c r="D481" s="35" t="s">
        <v>31</v>
      </c>
      <c r="E481" s="75" t="s">
        <v>657</v>
      </c>
      <c r="F481" s="122">
        <f t="shared" si="13"/>
        <v>48</v>
      </c>
    </row>
    <row r="482" spans="1:6" ht="15" customHeight="1" x14ac:dyDescent="0.35">
      <c r="A482" s="3" t="s">
        <v>507</v>
      </c>
      <c r="B482" s="20" t="s">
        <v>634</v>
      </c>
      <c r="C482" s="32">
        <v>776</v>
      </c>
      <c r="D482" s="35" t="s">
        <v>31</v>
      </c>
      <c r="E482" s="75" t="s">
        <v>657</v>
      </c>
      <c r="F482" s="122">
        <f t="shared" si="13"/>
        <v>776</v>
      </c>
    </row>
    <row r="483" spans="1:6" ht="15" customHeight="1" x14ac:dyDescent="0.35">
      <c r="A483" s="3" t="s">
        <v>508</v>
      </c>
      <c r="B483" s="20" t="s">
        <v>634</v>
      </c>
      <c r="C483" s="32">
        <v>680</v>
      </c>
      <c r="D483" s="37" t="s">
        <v>643</v>
      </c>
      <c r="E483" s="75" t="s">
        <v>643</v>
      </c>
      <c r="F483" s="122">
        <f t="shared" si="13"/>
        <v>680</v>
      </c>
    </row>
    <row r="484" spans="1:6" ht="15" customHeight="1" x14ac:dyDescent="0.35">
      <c r="A484" s="3" t="s">
        <v>509</v>
      </c>
      <c r="B484" s="20" t="s">
        <v>634</v>
      </c>
      <c r="C484" s="32">
        <v>515</v>
      </c>
      <c r="D484" s="37" t="s">
        <v>645</v>
      </c>
      <c r="E484" s="75" t="s">
        <v>645</v>
      </c>
      <c r="F484" s="127">
        <v>320</v>
      </c>
    </row>
    <row r="485" spans="1:6" ht="15" customHeight="1" x14ac:dyDescent="0.35">
      <c r="A485" s="3" t="s">
        <v>510</v>
      </c>
      <c r="B485" s="20" t="s">
        <v>634</v>
      </c>
      <c r="C485" s="32">
        <v>580</v>
      </c>
      <c r="D485" s="35" t="s">
        <v>31</v>
      </c>
      <c r="E485" s="75" t="s">
        <v>657</v>
      </c>
      <c r="F485" s="122">
        <f t="shared" ref="F485:F548" si="14">C485</f>
        <v>580</v>
      </c>
    </row>
    <row r="486" spans="1:6" ht="15" customHeight="1" x14ac:dyDescent="0.35">
      <c r="A486" s="3" t="s">
        <v>511</v>
      </c>
      <c r="B486" s="20" t="s">
        <v>634</v>
      </c>
      <c r="C486" s="32">
        <v>614</v>
      </c>
      <c r="D486" s="35" t="s">
        <v>31</v>
      </c>
      <c r="E486" s="75" t="s">
        <v>657</v>
      </c>
      <c r="F486" s="122">
        <f t="shared" si="14"/>
        <v>614</v>
      </c>
    </row>
    <row r="487" spans="1:6" ht="15" customHeight="1" x14ac:dyDescent="0.35">
      <c r="A487" s="3" t="s">
        <v>512</v>
      </c>
      <c r="B487" s="20" t="s">
        <v>634</v>
      </c>
      <c r="C487" s="32">
        <v>506</v>
      </c>
      <c r="D487" s="35" t="s">
        <v>31</v>
      </c>
      <c r="E487" s="75" t="s">
        <v>657</v>
      </c>
      <c r="F487" s="122">
        <f t="shared" si="14"/>
        <v>506</v>
      </c>
    </row>
    <row r="488" spans="1:6" ht="15" customHeight="1" x14ac:dyDescent="0.35">
      <c r="A488" s="3" t="s">
        <v>513</v>
      </c>
      <c r="B488" s="20" t="s">
        <v>634</v>
      </c>
      <c r="C488" s="32">
        <v>30</v>
      </c>
      <c r="D488" s="35" t="s">
        <v>31</v>
      </c>
      <c r="E488" s="75" t="s">
        <v>657</v>
      </c>
      <c r="F488" s="122">
        <f t="shared" si="14"/>
        <v>30</v>
      </c>
    </row>
    <row r="489" spans="1:6" ht="15" customHeight="1" x14ac:dyDescent="0.35">
      <c r="A489" s="3" t="s">
        <v>514</v>
      </c>
      <c r="B489" s="20" t="s">
        <v>634</v>
      </c>
      <c r="C489" s="32">
        <v>519</v>
      </c>
      <c r="D489" s="35" t="s">
        <v>31</v>
      </c>
      <c r="E489" s="75" t="s">
        <v>657</v>
      </c>
      <c r="F489" s="122">
        <f t="shared" si="14"/>
        <v>519</v>
      </c>
    </row>
    <row r="490" spans="1:6" ht="15" customHeight="1" x14ac:dyDescent="0.35">
      <c r="A490" s="3" t="s">
        <v>515</v>
      </c>
      <c r="B490" s="20" t="s">
        <v>634</v>
      </c>
      <c r="C490" s="32">
        <v>944</v>
      </c>
      <c r="D490" s="35" t="s">
        <v>31</v>
      </c>
      <c r="E490" s="75" t="s">
        <v>657</v>
      </c>
      <c r="F490" s="122">
        <f t="shared" si="14"/>
        <v>944</v>
      </c>
    </row>
    <row r="491" spans="1:6" ht="15" customHeight="1" x14ac:dyDescent="0.35">
      <c r="A491" s="3" t="s">
        <v>516</v>
      </c>
      <c r="B491" s="20" t="s">
        <v>634</v>
      </c>
      <c r="C491" s="32">
        <v>69</v>
      </c>
      <c r="D491" s="35" t="s">
        <v>31</v>
      </c>
      <c r="E491" s="75" t="s">
        <v>657</v>
      </c>
      <c r="F491" s="122">
        <f t="shared" si="14"/>
        <v>69</v>
      </c>
    </row>
    <row r="492" spans="1:6" ht="15" customHeight="1" x14ac:dyDescent="0.35">
      <c r="A492" s="3" t="s">
        <v>517</v>
      </c>
      <c r="B492" s="20" t="s">
        <v>634</v>
      </c>
      <c r="C492" s="32">
        <v>271</v>
      </c>
      <c r="D492" s="35" t="s">
        <v>31</v>
      </c>
      <c r="E492" s="75" t="s">
        <v>657</v>
      </c>
      <c r="F492" s="122">
        <f t="shared" si="14"/>
        <v>271</v>
      </c>
    </row>
    <row r="493" spans="1:6" ht="15" customHeight="1" x14ac:dyDescent="0.35">
      <c r="A493" s="3" t="s">
        <v>518</v>
      </c>
      <c r="B493" s="20" t="s">
        <v>634</v>
      </c>
      <c r="C493" s="32">
        <v>586</v>
      </c>
      <c r="D493" s="35" t="s">
        <v>31</v>
      </c>
      <c r="E493" s="75" t="s">
        <v>657</v>
      </c>
      <c r="F493" s="122">
        <f t="shared" si="14"/>
        <v>586</v>
      </c>
    </row>
    <row r="494" spans="1:6" ht="15" customHeight="1" x14ac:dyDescent="0.35">
      <c r="A494" s="3" t="s">
        <v>519</v>
      </c>
      <c r="B494" s="20" t="s">
        <v>634</v>
      </c>
      <c r="C494" s="32">
        <v>287</v>
      </c>
      <c r="D494" s="35" t="s">
        <v>31</v>
      </c>
      <c r="E494" s="75" t="s">
        <v>657</v>
      </c>
      <c r="F494" s="122">
        <f t="shared" si="14"/>
        <v>287</v>
      </c>
    </row>
    <row r="495" spans="1:6" ht="15" customHeight="1" x14ac:dyDescent="0.35">
      <c r="A495" s="3" t="s">
        <v>520</v>
      </c>
      <c r="B495" s="20" t="s">
        <v>634</v>
      </c>
      <c r="C495" s="32">
        <v>963</v>
      </c>
      <c r="D495" s="37" t="s">
        <v>643</v>
      </c>
      <c r="E495" s="75" t="s">
        <v>643</v>
      </c>
      <c r="F495" s="122">
        <f t="shared" si="14"/>
        <v>963</v>
      </c>
    </row>
    <row r="496" spans="1:6" ht="15" customHeight="1" x14ac:dyDescent="0.35">
      <c r="A496" s="3" t="s">
        <v>521</v>
      </c>
      <c r="B496" s="20" t="s">
        <v>634</v>
      </c>
      <c r="C496" s="32">
        <v>220</v>
      </c>
      <c r="D496" s="37" t="s">
        <v>643</v>
      </c>
      <c r="E496" s="75" t="s">
        <v>643</v>
      </c>
      <c r="F496" s="122">
        <f t="shared" si="14"/>
        <v>220</v>
      </c>
    </row>
    <row r="497" spans="1:6" ht="15" customHeight="1" x14ac:dyDescent="0.35">
      <c r="A497" s="3" t="s">
        <v>522</v>
      </c>
      <c r="B497" s="20" t="s">
        <v>634</v>
      </c>
      <c r="C497" s="32">
        <v>886</v>
      </c>
      <c r="D497" s="35" t="s">
        <v>31</v>
      </c>
      <c r="E497" s="75" t="s">
        <v>657</v>
      </c>
      <c r="F497" s="122">
        <f t="shared" si="14"/>
        <v>886</v>
      </c>
    </row>
    <row r="498" spans="1:6" ht="15" customHeight="1" x14ac:dyDescent="0.35">
      <c r="A498" s="3" t="s">
        <v>523</v>
      </c>
      <c r="B498" s="20" t="s">
        <v>634</v>
      </c>
      <c r="C498" s="32">
        <v>1430</v>
      </c>
      <c r="D498" s="35" t="s">
        <v>31</v>
      </c>
      <c r="E498" s="75" t="s">
        <v>657</v>
      </c>
      <c r="F498" s="122">
        <f t="shared" si="14"/>
        <v>1430</v>
      </c>
    </row>
    <row r="499" spans="1:6" ht="15" customHeight="1" x14ac:dyDescent="0.35">
      <c r="A499" s="3" t="s">
        <v>524</v>
      </c>
      <c r="B499" s="20" t="s">
        <v>634</v>
      </c>
      <c r="C499" s="32">
        <v>347</v>
      </c>
      <c r="D499" s="37" t="s">
        <v>643</v>
      </c>
      <c r="E499" s="75" t="s">
        <v>643</v>
      </c>
      <c r="F499" s="122">
        <f t="shared" si="14"/>
        <v>347</v>
      </c>
    </row>
    <row r="500" spans="1:6" ht="15" customHeight="1" x14ac:dyDescent="0.35">
      <c r="A500" s="3" t="s">
        <v>525</v>
      </c>
      <c r="B500" s="20" t="s">
        <v>634</v>
      </c>
      <c r="C500" s="32">
        <v>518</v>
      </c>
      <c r="D500" s="35" t="s">
        <v>31</v>
      </c>
      <c r="E500" s="75" t="s">
        <v>657</v>
      </c>
      <c r="F500" s="122">
        <f t="shared" si="14"/>
        <v>518</v>
      </c>
    </row>
    <row r="501" spans="1:6" ht="15" customHeight="1" x14ac:dyDescent="0.35">
      <c r="A501" s="3" t="s">
        <v>526</v>
      </c>
      <c r="B501" s="20" t="s">
        <v>634</v>
      </c>
      <c r="C501" s="32">
        <v>476</v>
      </c>
      <c r="D501" s="35" t="s">
        <v>31</v>
      </c>
      <c r="E501" s="75" t="s">
        <v>657</v>
      </c>
      <c r="F501" s="122">
        <f t="shared" si="14"/>
        <v>476</v>
      </c>
    </row>
    <row r="502" spans="1:6" ht="15" customHeight="1" x14ac:dyDescent="0.35">
      <c r="A502" s="3" t="s">
        <v>527</v>
      </c>
      <c r="B502" s="20" t="s">
        <v>634</v>
      </c>
      <c r="C502" s="32">
        <v>489</v>
      </c>
      <c r="D502" s="35" t="s">
        <v>31</v>
      </c>
      <c r="E502" s="75" t="s">
        <v>657</v>
      </c>
      <c r="F502" s="122">
        <f t="shared" si="14"/>
        <v>489</v>
      </c>
    </row>
    <row r="503" spans="1:6" ht="15" customHeight="1" x14ac:dyDescent="0.35">
      <c r="A503" s="3" t="s">
        <v>528</v>
      </c>
      <c r="B503" s="20" t="s">
        <v>634</v>
      </c>
      <c r="C503" s="32">
        <v>549</v>
      </c>
      <c r="D503" s="35" t="s">
        <v>31</v>
      </c>
      <c r="E503" s="75" t="s">
        <v>657</v>
      </c>
      <c r="F503" s="122">
        <f t="shared" si="14"/>
        <v>549</v>
      </c>
    </row>
    <row r="504" spans="1:6" ht="15" customHeight="1" x14ac:dyDescent="0.35">
      <c r="A504" s="3" t="s">
        <v>529</v>
      </c>
      <c r="B504" s="20" t="s">
        <v>634</v>
      </c>
      <c r="C504" s="32">
        <v>59</v>
      </c>
      <c r="D504" s="35" t="s">
        <v>31</v>
      </c>
      <c r="E504" s="75" t="s">
        <v>657</v>
      </c>
      <c r="F504" s="122">
        <f t="shared" si="14"/>
        <v>59</v>
      </c>
    </row>
    <row r="505" spans="1:6" ht="15" customHeight="1" x14ac:dyDescent="0.35">
      <c r="A505" s="3" t="s">
        <v>530</v>
      </c>
      <c r="B505" s="20" t="s">
        <v>634</v>
      </c>
      <c r="C505" s="32">
        <v>170</v>
      </c>
      <c r="D505" s="35" t="s">
        <v>31</v>
      </c>
      <c r="E505" s="75" t="s">
        <v>657</v>
      </c>
      <c r="F505" s="122">
        <f t="shared" si="14"/>
        <v>170</v>
      </c>
    </row>
    <row r="506" spans="1:6" ht="15" customHeight="1" x14ac:dyDescent="0.35">
      <c r="A506" s="3" t="s">
        <v>531</v>
      </c>
      <c r="B506" s="20" t="s">
        <v>634</v>
      </c>
      <c r="C506" s="32">
        <v>1815</v>
      </c>
      <c r="D506" s="35" t="s">
        <v>31</v>
      </c>
      <c r="E506" s="75" t="s">
        <v>657</v>
      </c>
      <c r="F506" s="122">
        <f t="shared" si="14"/>
        <v>1815</v>
      </c>
    </row>
    <row r="507" spans="1:6" ht="15" customHeight="1" x14ac:dyDescent="0.35">
      <c r="A507" s="3" t="s">
        <v>532</v>
      </c>
      <c r="B507" s="20" t="s">
        <v>634</v>
      </c>
      <c r="C507" s="32">
        <v>11</v>
      </c>
      <c r="D507" s="35" t="s">
        <v>31</v>
      </c>
      <c r="E507" s="75" t="s">
        <v>657</v>
      </c>
      <c r="F507" s="122">
        <f t="shared" si="14"/>
        <v>11</v>
      </c>
    </row>
    <row r="508" spans="1:6" ht="15" customHeight="1" x14ac:dyDescent="0.35">
      <c r="A508" s="3" t="s">
        <v>533</v>
      </c>
      <c r="B508" s="20" t="s">
        <v>634</v>
      </c>
      <c r="C508" s="32">
        <v>965</v>
      </c>
      <c r="D508" s="35" t="s">
        <v>31</v>
      </c>
      <c r="E508" s="75" t="s">
        <v>657</v>
      </c>
      <c r="F508" s="122">
        <f t="shared" si="14"/>
        <v>965</v>
      </c>
    </row>
    <row r="509" spans="1:6" ht="15" customHeight="1" x14ac:dyDescent="0.35">
      <c r="A509" s="3" t="s">
        <v>534</v>
      </c>
      <c r="B509" s="20" t="s">
        <v>634</v>
      </c>
      <c r="C509" s="32">
        <v>84</v>
      </c>
      <c r="D509" s="35" t="s">
        <v>31</v>
      </c>
      <c r="E509" s="75" t="s">
        <v>657</v>
      </c>
      <c r="F509" s="122">
        <f t="shared" si="14"/>
        <v>84</v>
      </c>
    </row>
    <row r="510" spans="1:6" ht="15" customHeight="1" x14ac:dyDescent="0.35">
      <c r="A510" s="3" t="s">
        <v>535</v>
      </c>
      <c r="B510" s="20" t="s">
        <v>634</v>
      </c>
      <c r="C510" s="32">
        <v>1650</v>
      </c>
      <c r="D510" s="35" t="s">
        <v>31</v>
      </c>
      <c r="E510" s="75" t="s">
        <v>657</v>
      </c>
      <c r="F510" s="122">
        <f t="shared" si="14"/>
        <v>1650</v>
      </c>
    </row>
    <row r="511" spans="1:6" ht="15" customHeight="1" x14ac:dyDescent="0.35">
      <c r="A511" s="3" t="s">
        <v>536</v>
      </c>
      <c r="B511" s="20" t="s">
        <v>634</v>
      </c>
      <c r="C511" s="32">
        <v>62</v>
      </c>
      <c r="D511" s="35" t="s">
        <v>31</v>
      </c>
      <c r="E511" s="75" t="s">
        <v>657</v>
      </c>
      <c r="F511" s="122">
        <f t="shared" si="14"/>
        <v>62</v>
      </c>
    </row>
    <row r="512" spans="1:6" ht="15" customHeight="1" x14ac:dyDescent="0.35">
      <c r="A512" s="3" t="s">
        <v>537</v>
      </c>
      <c r="B512" s="20" t="s">
        <v>634</v>
      </c>
      <c r="C512" s="32">
        <v>189</v>
      </c>
      <c r="D512" s="35" t="s">
        <v>31</v>
      </c>
      <c r="E512" s="75" t="s">
        <v>657</v>
      </c>
      <c r="F512" s="122">
        <f t="shared" si="14"/>
        <v>189</v>
      </c>
    </row>
    <row r="513" spans="1:6" ht="15" customHeight="1" x14ac:dyDescent="0.35">
      <c r="A513" s="3" t="s">
        <v>538</v>
      </c>
      <c r="B513" s="20" t="s">
        <v>634</v>
      </c>
      <c r="C513" s="32">
        <v>558</v>
      </c>
      <c r="D513" s="35" t="s">
        <v>31</v>
      </c>
      <c r="E513" s="75" t="s">
        <v>657</v>
      </c>
      <c r="F513" s="122">
        <f t="shared" si="14"/>
        <v>558</v>
      </c>
    </row>
    <row r="514" spans="1:6" ht="15" customHeight="1" x14ac:dyDescent="0.35">
      <c r="A514" s="3" t="s">
        <v>539</v>
      </c>
      <c r="B514" s="20" t="s">
        <v>634</v>
      </c>
      <c r="C514" s="32">
        <v>148</v>
      </c>
      <c r="D514" s="37" t="s">
        <v>643</v>
      </c>
      <c r="E514" s="75" t="s">
        <v>643</v>
      </c>
      <c r="F514" s="122">
        <f t="shared" si="14"/>
        <v>148</v>
      </c>
    </row>
    <row r="515" spans="1:6" ht="15" customHeight="1" x14ac:dyDescent="0.35">
      <c r="A515" s="3" t="s">
        <v>540</v>
      </c>
      <c r="B515" s="20" t="s">
        <v>634</v>
      </c>
      <c r="C515" s="32">
        <v>876</v>
      </c>
      <c r="D515" s="35" t="s">
        <v>31</v>
      </c>
      <c r="E515" s="75" t="s">
        <v>657</v>
      </c>
      <c r="F515" s="122">
        <f t="shared" si="14"/>
        <v>876</v>
      </c>
    </row>
    <row r="516" spans="1:6" ht="15" customHeight="1" x14ac:dyDescent="0.35">
      <c r="A516" s="3" t="s">
        <v>541</v>
      </c>
      <c r="B516" s="20" t="s">
        <v>634</v>
      </c>
      <c r="C516" s="32">
        <v>87</v>
      </c>
      <c r="D516" s="35" t="s">
        <v>31</v>
      </c>
      <c r="E516" s="75" t="s">
        <v>657</v>
      </c>
      <c r="F516" s="122">
        <f t="shared" si="14"/>
        <v>87</v>
      </c>
    </row>
    <row r="517" spans="1:6" ht="15" customHeight="1" x14ac:dyDescent="0.35">
      <c r="A517" s="3" t="s">
        <v>542</v>
      </c>
      <c r="B517" s="20" t="s">
        <v>634</v>
      </c>
      <c r="C517" s="32">
        <v>599</v>
      </c>
      <c r="D517" s="35" t="s">
        <v>31</v>
      </c>
      <c r="E517" s="75" t="s">
        <v>657</v>
      </c>
      <c r="F517" s="122">
        <f t="shared" si="14"/>
        <v>599</v>
      </c>
    </row>
    <row r="518" spans="1:6" ht="15" customHeight="1" x14ac:dyDescent="0.35">
      <c r="A518" s="3" t="s">
        <v>543</v>
      </c>
      <c r="B518" s="20" t="s">
        <v>634</v>
      </c>
      <c r="C518" s="32">
        <v>98</v>
      </c>
      <c r="D518" s="35" t="s">
        <v>31</v>
      </c>
      <c r="E518" s="75" t="s">
        <v>657</v>
      </c>
      <c r="F518" s="122">
        <f t="shared" si="14"/>
        <v>98</v>
      </c>
    </row>
    <row r="519" spans="1:6" ht="15" customHeight="1" x14ac:dyDescent="0.35">
      <c r="A519" s="3" t="s">
        <v>544</v>
      </c>
      <c r="B519" s="20" t="s">
        <v>634</v>
      </c>
      <c r="C519" s="32">
        <v>163</v>
      </c>
      <c r="D519" s="35" t="s">
        <v>31</v>
      </c>
      <c r="E519" s="75" t="s">
        <v>657</v>
      </c>
      <c r="F519" s="122">
        <f t="shared" si="14"/>
        <v>163</v>
      </c>
    </row>
    <row r="520" spans="1:6" ht="15" customHeight="1" x14ac:dyDescent="0.35">
      <c r="A520" s="3" t="s">
        <v>545</v>
      </c>
      <c r="B520" s="20" t="s">
        <v>634</v>
      </c>
      <c r="C520" s="32">
        <v>318</v>
      </c>
      <c r="D520" s="35" t="s">
        <v>31</v>
      </c>
      <c r="E520" s="75" t="s">
        <v>657</v>
      </c>
      <c r="F520" s="122">
        <f t="shared" si="14"/>
        <v>318</v>
      </c>
    </row>
    <row r="521" spans="1:6" ht="15" customHeight="1" x14ac:dyDescent="0.35">
      <c r="A521" s="3" t="s">
        <v>546</v>
      </c>
      <c r="B521" s="20" t="s">
        <v>634</v>
      </c>
      <c r="C521" s="32">
        <v>180</v>
      </c>
      <c r="D521" s="35" t="s">
        <v>31</v>
      </c>
      <c r="E521" s="75" t="s">
        <v>657</v>
      </c>
      <c r="F521" s="122">
        <f t="shared" si="14"/>
        <v>180</v>
      </c>
    </row>
    <row r="522" spans="1:6" ht="15" customHeight="1" x14ac:dyDescent="0.35">
      <c r="A522" s="3" t="s">
        <v>547</v>
      </c>
      <c r="B522" s="20" t="s">
        <v>634</v>
      </c>
      <c r="C522" s="32">
        <v>185</v>
      </c>
      <c r="D522" s="35" t="s">
        <v>31</v>
      </c>
      <c r="E522" s="75" t="s">
        <v>657</v>
      </c>
      <c r="F522" s="122">
        <f t="shared" si="14"/>
        <v>185</v>
      </c>
    </row>
    <row r="523" spans="1:6" ht="15" customHeight="1" x14ac:dyDescent="0.35">
      <c r="A523" s="3" t="s">
        <v>548</v>
      </c>
      <c r="B523" s="20" t="s">
        <v>634</v>
      </c>
      <c r="C523" s="32">
        <v>32</v>
      </c>
      <c r="D523" s="35" t="s">
        <v>31</v>
      </c>
      <c r="E523" s="75" t="s">
        <v>657</v>
      </c>
      <c r="F523" s="122">
        <f t="shared" si="14"/>
        <v>32</v>
      </c>
    </row>
    <row r="524" spans="1:6" ht="15" customHeight="1" x14ac:dyDescent="0.35">
      <c r="A524" s="3" t="s">
        <v>549</v>
      </c>
      <c r="B524" s="20" t="s">
        <v>634</v>
      </c>
      <c r="C524" s="32">
        <v>57</v>
      </c>
      <c r="D524" s="35" t="s">
        <v>31</v>
      </c>
      <c r="E524" s="75" t="s">
        <v>657</v>
      </c>
      <c r="F524" s="122">
        <f t="shared" si="14"/>
        <v>57</v>
      </c>
    </row>
    <row r="525" spans="1:6" ht="15" customHeight="1" x14ac:dyDescent="0.35">
      <c r="A525" s="3" t="s">
        <v>550</v>
      </c>
      <c r="B525" s="20" t="s">
        <v>634</v>
      </c>
      <c r="C525" s="32">
        <v>100</v>
      </c>
      <c r="D525" s="35" t="s">
        <v>31</v>
      </c>
      <c r="E525" s="75" t="s">
        <v>657</v>
      </c>
      <c r="F525" s="122">
        <f t="shared" si="14"/>
        <v>100</v>
      </c>
    </row>
    <row r="526" spans="1:6" ht="15" customHeight="1" x14ac:dyDescent="0.35">
      <c r="A526" s="3" t="s">
        <v>551</v>
      </c>
      <c r="B526" s="20" t="s">
        <v>634</v>
      </c>
      <c r="C526" s="36">
        <v>402</v>
      </c>
      <c r="D526" s="35" t="s">
        <v>31</v>
      </c>
      <c r="E526" s="75" t="s">
        <v>657</v>
      </c>
      <c r="F526" s="122">
        <f t="shared" si="14"/>
        <v>402</v>
      </c>
    </row>
    <row r="527" spans="1:6" ht="15" customHeight="1" x14ac:dyDescent="0.35">
      <c r="A527" s="3" t="s">
        <v>552</v>
      </c>
      <c r="B527" s="20" t="s">
        <v>634</v>
      </c>
      <c r="C527" s="67">
        <v>80</v>
      </c>
      <c r="D527" s="35" t="s">
        <v>31</v>
      </c>
      <c r="E527" s="75" t="s">
        <v>657</v>
      </c>
      <c r="F527" s="122">
        <f t="shared" si="14"/>
        <v>80</v>
      </c>
    </row>
    <row r="528" spans="1:6" ht="15" customHeight="1" x14ac:dyDescent="0.35">
      <c r="A528" s="3" t="s">
        <v>553</v>
      </c>
      <c r="B528" s="20" t="s">
        <v>634</v>
      </c>
      <c r="C528" s="36">
        <v>610</v>
      </c>
      <c r="D528" s="35" t="s">
        <v>31</v>
      </c>
      <c r="E528" s="75" t="s">
        <v>657</v>
      </c>
      <c r="F528" s="122">
        <f t="shared" si="14"/>
        <v>610</v>
      </c>
    </row>
    <row r="529" spans="1:6" ht="15" customHeight="1" x14ac:dyDescent="0.35">
      <c r="A529" s="3" t="s">
        <v>554</v>
      </c>
      <c r="B529" s="20" t="s">
        <v>634</v>
      </c>
      <c r="C529" s="32">
        <v>284</v>
      </c>
      <c r="D529" s="35" t="s">
        <v>31</v>
      </c>
      <c r="E529" s="75" t="s">
        <v>657</v>
      </c>
      <c r="F529" s="122">
        <f t="shared" si="14"/>
        <v>284</v>
      </c>
    </row>
    <row r="530" spans="1:6" ht="15" customHeight="1" x14ac:dyDescent="0.35">
      <c r="A530" s="3" t="s">
        <v>555</v>
      </c>
      <c r="B530" s="20" t="s">
        <v>634</v>
      </c>
      <c r="C530" s="36">
        <v>927</v>
      </c>
      <c r="D530" s="37" t="s">
        <v>643</v>
      </c>
      <c r="E530" s="75" t="s">
        <v>643</v>
      </c>
      <c r="F530" s="122">
        <f t="shared" si="14"/>
        <v>927</v>
      </c>
    </row>
    <row r="531" spans="1:6" ht="15" customHeight="1" x14ac:dyDescent="0.35">
      <c r="A531" s="3" t="s">
        <v>556</v>
      </c>
      <c r="B531" s="20" t="s">
        <v>634</v>
      </c>
      <c r="C531" s="32">
        <v>614</v>
      </c>
      <c r="D531" s="35" t="s">
        <v>31</v>
      </c>
      <c r="E531" s="75" t="s">
        <v>643</v>
      </c>
      <c r="F531" s="122">
        <f t="shared" si="14"/>
        <v>614</v>
      </c>
    </row>
    <row r="532" spans="1:6" ht="15" customHeight="1" x14ac:dyDescent="0.35">
      <c r="A532" s="3" t="s">
        <v>557</v>
      </c>
      <c r="B532" s="20" t="s">
        <v>634</v>
      </c>
      <c r="C532" s="32">
        <v>1218</v>
      </c>
      <c r="D532" s="35" t="s">
        <v>31</v>
      </c>
      <c r="E532" s="75" t="s">
        <v>657</v>
      </c>
      <c r="F532" s="122">
        <f t="shared" si="14"/>
        <v>1218</v>
      </c>
    </row>
    <row r="533" spans="1:6" ht="15" customHeight="1" x14ac:dyDescent="0.35">
      <c r="A533" s="3" t="s">
        <v>558</v>
      </c>
      <c r="B533" s="20" t="s">
        <v>634</v>
      </c>
      <c r="C533" s="32">
        <v>656</v>
      </c>
      <c r="D533" s="35" t="s">
        <v>31</v>
      </c>
      <c r="E533" s="75" t="s">
        <v>657</v>
      </c>
      <c r="F533" s="122">
        <f t="shared" si="14"/>
        <v>656</v>
      </c>
    </row>
    <row r="534" spans="1:6" ht="15" customHeight="1" x14ac:dyDescent="0.35">
      <c r="A534" s="3" t="s">
        <v>559</v>
      </c>
      <c r="B534" s="20" t="s">
        <v>634</v>
      </c>
      <c r="C534" s="32">
        <v>245</v>
      </c>
      <c r="D534" s="35" t="s">
        <v>31</v>
      </c>
      <c r="E534" s="75" t="s">
        <v>657</v>
      </c>
      <c r="F534" s="122">
        <f t="shared" si="14"/>
        <v>245</v>
      </c>
    </row>
    <row r="535" spans="1:6" ht="15" customHeight="1" x14ac:dyDescent="0.35">
      <c r="A535" s="3" t="s">
        <v>560</v>
      </c>
      <c r="B535" s="20" t="s">
        <v>634</v>
      </c>
      <c r="C535" s="36">
        <v>645</v>
      </c>
      <c r="D535" s="35" t="s">
        <v>31</v>
      </c>
      <c r="E535" s="75" t="s">
        <v>657</v>
      </c>
      <c r="F535" s="122">
        <f t="shared" si="14"/>
        <v>645</v>
      </c>
    </row>
    <row r="536" spans="1:6" ht="15" customHeight="1" x14ac:dyDescent="0.35">
      <c r="A536" s="3" t="s">
        <v>561</v>
      </c>
      <c r="B536" s="20" t="s">
        <v>634</v>
      </c>
      <c r="C536" s="32">
        <v>1654</v>
      </c>
      <c r="D536" s="35" t="s">
        <v>31</v>
      </c>
      <c r="E536" s="75" t="s">
        <v>657</v>
      </c>
      <c r="F536" s="122">
        <f t="shared" si="14"/>
        <v>1654</v>
      </c>
    </row>
    <row r="537" spans="1:6" ht="15" customHeight="1" x14ac:dyDescent="0.35">
      <c r="A537" s="3" t="s">
        <v>562</v>
      </c>
      <c r="B537" s="20" t="s">
        <v>634</v>
      </c>
      <c r="C537" s="32">
        <v>222</v>
      </c>
      <c r="D537" s="35" t="s">
        <v>31</v>
      </c>
      <c r="E537" s="75" t="s">
        <v>657</v>
      </c>
      <c r="F537" s="122">
        <f t="shared" si="14"/>
        <v>222</v>
      </c>
    </row>
    <row r="538" spans="1:6" ht="15" customHeight="1" x14ac:dyDescent="0.35">
      <c r="A538" s="3" t="s">
        <v>563</v>
      </c>
      <c r="B538" s="20" t="s">
        <v>634</v>
      </c>
      <c r="C538" s="36">
        <v>788</v>
      </c>
      <c r="D538" s="35" t="s">
        <v>31</v>
      </c>
      <c r="E538" s="75" t="s">
        <v>657</v>
      </c>
      <c r="F538" s="122">
        <f t="shared" si="14"/>
        <v>788</v>
      </c>
    </row>
    <row r="539" spans="1:6" ht="15" customHeight="1" x14ac:dyDescent="0.35">
      <c r="A539" s="3" t="s">
        <v>564</v>
      </c>
      <c r="B539" s="20" t="s">
        <v>634</v>
      </c>
      <c r="C539" s="32">
        <v>705</v>
      </c>
      <c r="D539" s="35" t="s">
        <v>31</v>
      </c>
      <c r="E539" s="75" t="s">
        <v>657</v>
      </c>
      <c r="F539" s="122">
        <f t="shared" si="14"/>
        <v>705</v>
      </c>
    </row>
    <row r="540" spans="1:6" ht="15" customHeight="1" x14ac:dyDescent="0.35">
      <c r="A540" s="3" t="s">
        <v>565</v>
      </c>
      <c r="B540" s="20" t="s">
        <v>634</v>
      </c>
      <c r="C540" s="32">
        <v>270</v>
      </c>
      <c r="D540" s="35" t="s">
        <v>31</v>
      </c>
      <c r="E540" s="75" t="s">
        <v>657</v>
      </c>
      <c r="F540" s="122">
        <f t="shared" si="14"/>
        <v>270</v>
      </c>
    </row>
    <row r="541" spans="1:6" ht="15" customHeight="1" x14ac:dyDescent="0.35">
      <c r="A541" s="3" t="s">
        <v>566</v>
      </c>
      <c r="B541" s="20" t="s">
        <v>634</v>
      </c>
      <c r="C541" s="32">
        <v>1933</v>
      </c>
      <c r="D541" s="35" t="s">
        <v>31</v>
      </c>
      <c r="E541" s="75" t="s">
        <v>657</v>
      </c>
      <c r="F541" s="122">
        <f t="shared" si="14"/>
        <v>1933</v>
      </c>
    </row>
    <row r="542" spans="1:6" ht="15" customHeight="1" x14ac:dyDescent="0.35">
      <c r="A542" s="3" t="s">
        <v>567</v>
      </c>
      <c r="B542" s="20" t="s">
        <v>634</v>
      </c>
      <c r="C542" s="32">
        <v>504</v>
      </c>
      <c r="D542" s="35" t="s">
        <v>31</v>
      </c>
      <c r="E542" s="75" t="s">
        <v>657</v>
      </c>
      <c r="F542" s="122">
        <f t="shared" si="14"/>
        <v>504</v>
      </c>
    </row>
    <row r="543" spans="1:6" ht="15" customHeight="1" x14ac:dyDescent="0.35">
      <c r="A543" s="3" t="s">
        <v>568</v>
      </c>
      <c r="B543" s="20" t="s">
        <v>634</v>
      </c>
      <c r="C543" s="32">
        <v>160</v>
      </c>
      <c r="D543" s="35" t="s">
        <v>31</v>
      </c>
      <c r="E543" s="75" t="s">
        <v>657</v>
      </c>
      <c r="F543" s="122">
        <f t="shared" si="14"/>
        <v>160</v>
      </c>
    </row>
    <row r="544" spans="1:6" ht="15" customHeight="1" x14ac:dyDescent="0.35">
      <c r="A544" s="3" t="s">
        <v>569</v>
      </c>
      <c r="B544" s="20" t="s">
        <v>634</v>
      </c>
      <c r="C544" s="32">
        <v>1526</v>
      </c>
      <c r="D544" s="35" t="s">
        <v>31</v>
      </c>
      <c r="E544" s="75" t="s">
        <v>657</v>
      </c>
      <c r="F544" s="122">
        <f t="shared" si="14"/>
        <v>1526</v>
      </c>
    </row>
    <row r="545" spans="1:6" ht="15" customHeight="1" x14ac:dyDescent="0.35">
      <c r="A545" s="3" t="s">
        <v>570</v>
      </c>
      <c r="B545" s="20" t="s">
        <v>634</v>
      </c>
      <c r="C545" s="32">
        <v>149</v>
      </c>
      <c r="D545" s="35" t="s">
        <v>31</v>
      </c>
      <c r="E545" s="75" t="s">
        <v>657</v>
      </c>
      <c r="F545" s="122">
        <f t="shared" si="14"/>
        <v>149</v>
      </c>
    </row>
    <row r="546" spans="1:6" ht="15" customHeight="1" x14ac:dyDescent="0.35">
      <c r="A546" s="3" t="s">
        <v>571</v>
      </c>
      <c r="B546" s="20" t="s">
        <v>634</v>
      </c>
      <c r="C546" s="32">
        <v>19</v>
      </c>
      <c r="D546" s="35" t="s">
        <v>31</v>
      </c>
      <c r="E546" s="75" t="s">
        <v>657</v>
      </c>
      <c r="F546" s="122">
        <f t="shared" si="14"/>
        <v>19</v>
      </c>
    </row>
    <row r="547" spans="1:6" ht="15" customHeight="1" x14ac:dyDescent="0.35">
      <c r="A547" s="3" t="s">
        <v>572</v>
      </c>
      <c r="B547" s="20" t="s">
        <v>634</v>
      </c>
      <c r="C547" s="32">
        <v>56</v>
      </c>
      <c r="D547" s="35" t="s">
        <v>31</v>
      </c>
      <c r="E547" s="75" t="s">
        <v>657</v>
      </c>
      <c r="F547" s="122">
        <f t="shared" si="14"/>
        <v>56</v>
      </c>
    </row>
    <row r="548" spans="1:6" ht="15" customHeight="1" x14ac:dyDescent="0.35">
      <c r="A548" s="3" t="s">
        <v>573</v>
      </c>
      <c r="B548" s="20" t="s">
        <v>634</v>
      </c>
      <c r="C548" s="32">
        <v>1530</v>
      </c>
      <c r="D548" s="35" t="s">
        <v>31</v>
      </c>
      <c r="E548" s="75" t="s">
        <v>657</v>
      </c>
      <c r="F548" s="122">
        <f t="shared" si="14"/>
        <v>1530</v>
      </c>
    </row>
    <row r="549" spans="1:6" ht="15" customHeight="1" x14ac:dyDescent="0.35">
      <c r="A549" s="3" t="s">
        <v>574</v>
      </c>
      <c r="B549" s="20" t="s">
        <v>634</v>
      </c>
      <c r="C549" s="32">
        <v>259</v>
      </c>
      <c r="D549" s="35" t="s">
        <v>31</v>
      </c>
      <c r="E549" s="75" t="s">
        <v>657</v>
      </c>
      <c r="F549" s="122">
        <f t="shared" ref="F549:F550" si="15">C549</f>
        <v>259</v>
      </c>
    </row>
    <row r="550" spans="1:6" ht="15" customHeight="1" x14ac:dyDescent="0.35">
      <c r="A550" s="3" t="s">
        <v>575</v>
      </c>
      <c r="B550" s="20" t="s">
        <v>634</v>
      </c>
      <c r="C550" s="32">
        <v>140</v>
      </c>
      <c r="D550" s="35" t="s">
        <v>31</v>
      </c>
      <c r="E550" s="75" t="s">
        <v>657</v>
      </c>
      <c r="F550" s="122">
        <f t="shared" si="15"/>
        <v>140</v>
      </c>
    </row>
    <row r="551" spans="1:6" ht="15" hidden="1" customHeight="1" x14ac:dyDescent="0.35">
      <c r="A551" s="3" t="s">
        <v>576</v>
      </c>
      <c r="B551" s="19" t="s">
        <v>635</v>
      </c>
      <c r="C551" s="32">
        <v>281</v>
      </c>
      <c r="D551" s="35" t="s">
        <v>31</v>
      </c>
      <c r="E551" s="35" t="s">
        <v>31</v>
      </c>
      <c r="F551" s="122">
        <v>62</v>
      </c>
    </row>
    <row r="552" spans="1:6" ht="15" hidden="1" customHeight="1" x14ac:dyDescent="0.35">
      <c r="A552" s="3" t="s">
        <v>577</v>
      </c>
      <c r="B552" s="19" t="s">
        <v>635</v>
      </c>
      <c r="C552" s="32">
        <v>70</v>
      </c>
      <c r="D552" s="33" t="s">
        <v>19</v>
      </c>
      <c r="E552" s="33" t="s">
        <v>19</v>
      </c>
      <c r="F552" s="74"/>
    </row>
    <row r="553" spans="1:6" ht="15" hidden="1" customHeight="1" x14ac:dyDescent="0.35">
      <c r="A553" s="3" t="s">
        <v>578</v>
      </c>
      <c r="B553" s="19" t="s">
        <v>635</v>
      </c>
      <c r="C553" s="32">
        <v>133</v>
      </c>
      <c r="D553" s="33" t="s">
        <v>19</v>
      </c>
      <c r="E553" s="135" t="s">
        <v>31</v>
      </c>
      <c r="F553" s="122">
        <v>0</v>
      </c>
    </row>
    <row r="554" spans="1:6" ht="15" hidden="1" customHeight="1" x14ac:dyDescent="0.35">
      <c r="A554" s="3" t="s">
        <v>579</v>
      </c>
      <c r="B554" s="19" t="s">
        <v>635</v>
      </c>
      <c r="C554" s="32">
        <v>12</v>
      </c>
      <c r="D554" s="33" t="s">
        <v>19</v>
      </c>
      <c r="E554" s="33" t="s">
        <v>19</v>
      </c>
      <c r="F554" s="122">
        <v>0</v>
      </c>
    </row>
    <row r="555" spans="1:6" ht="15" hidden="1" customHeight="1" x14ac:dyDescent="0.35">
      <c r="A555" s="3" t="s">
        <v>580</v>
      </c>
      <c r="B555" s="19" t="s">
        <v>635</v>
      </c>
      <c r="C555" s="32">
        <v>17</v>
      </c>
      <c r="D555" s="33" t="s">
        <v>19</v>
      </c>
      <c r="E555" s="33" t="s">
        <v>19</v>
      </c>
      <c r="F555" s="122">
        <v>0</v>
      </c>
    </row>
    <row r="556" spans="1:6" ht="15" hidden="1" customHeight="1" x14ac:dyDescent="0.35">
      <c r="A556" s="3" t="s">
        <v>581</v>
      </c>
      <c r="B556" s="19" t="s">
        <v>635</v>
      </c>
      <c r="C556" s="32">
        <v>16</v>
      </c>
      <c r="D556" s="33" t="s">
        <v>19</v>
      </c>
      <c r="E556" s="33" t="s">
        <v>19</v>
      </c>
      <c r="F556" s="122">
        <v>0</v>
      </c>
    </row>
    <row r="557" spans="1:6" ht="15" hidden="1" customHeight="1" x14ac:dyDescent="0.35">
      <c r="A557" s="3" t="s">
        <v>582</v>
      </c>
      <c r="B557" s="19" t="s">
        <v>635</v>
      </c>
      <c r="C557" s="32">
        <v>12</v>
      </c>
      <c r="D557" s="33" t="s">
        <v>19</v>
      </c>
      <c r="E557" s="33" t="s">
        <v>19</v>
      </c>
      <c r="F557" s="122">
        <v>0</v>
      </c>
    </row>
    <row r="558" spans="1:6" ht="15" hidden="1" customHeight="1" x14ac:dyDescent="0.35">
      <c r="A558" s="3" t="s">
        <v>583</v>
      </c>
      <c r="B558" s="19" t="s">
        <v>635</v>
      </c>
      <c r="C558" s="32">
        <v>11</v>
      </c>
      <c r="D558" s="33" t="s">
        <v>19</v>
      </c>
      <c r="E558" s="33" t="s">
        <v>19</v>
      </c>
      <c r="F558" s="122">
        <v>0</v>
      </c>
    </row>
    <row r="559" spans="1:6" ht="15" hidden="1" customHeight="1" x14ac:dyDescent="0.35">
      <c r="A559" s="3" t="s">
        <v>584</v>
      </c>
      <c r="B559" s="19" t="s">
        <v>635</v>
      </c>
      <c r="C559" s="32">
        <v>17</v>
      </c>
      <c r="D559" s="33" t="s">
        <v>19</v>
      </c>
      <c r="E559" s="33" t="s">
        <v>19</v>
      </c>
      <c r="F559" s="122">
        <v>0</v>
      </c>
    </row>
    <row r="560" spans="1:6" ht="15" hidden="1" customHeight="1" x14ac:dyDescent="0.35">
      <c r="A560" s="3" t="s">
        <v>585</v>
      </c>
      <c r="B560" s="19" t="s">
        <v>635</v>
      </c>
      <c r="C560" s="32">
        <v>21</v>
      </c>
      <c r="D560" s="33" t="s">
        <v>19</v>
      </c>
      <c r="E560" s="135" t="s">
        <v>31</v>
      </c>
      <c r="F560" s="122">
        <v>0</v>
      </c>
    </row>
    <row r="561" spans="1:6" ht="15" hidden="1" customHeight="1" x14ac:dyDescent="0.35">
      <c r="A561" s="3" t="s">
        <v>586</v>
      </c>
      <c r="B561" s="19" t="s">
        <v>635</v>
      </c>
      <c r="C561" s="32">
        <v>136</v>
      </c>
      <c r="D561" s="33" t="s">
        <v>19</v>
      </c>
      <c r="E561" s="33" t="s">
        <v>19</v>
      </c>
      <c r="F561" s="125">
        <v>0</v>
      </c>
    </row>
    <row r="562" spans="1:6" ht="15" hidden="1" customHeight="1" x14ac:dyDescent="0.35">
      <c r="A562" s="3" t="s">
        <v>587</v>
      </c>
      <c r="B562" s="19" t="s">
        <v>635</v>
      </c>
      <c r="C562" s="32">
        <v>6</v>
      </c>
      <c r="D562" s="33" t="s">
        <v>19</v>
      </c>
      <c r="E562" s="33" t="s">
        <v>19</v>
      </c>
      <c r="F562" s="125">
        <v>0</v>
      </c>
    </row>
    <row r="563" spans="1:6" ht="15" hidden="1" customHeight="1" x14ac:dyDescent="0.35">
      <c r="A563" s="3" t="s">
        <v>588</v>
      </c>
      <c r="B563" s="19" t="s">
        <v>635</v>
      </c>
      <c r="C563" s="32">
        <v>25</v>
      </c>
      <c r="D563" s="33" t="s">
        <v>19</v>
      </c>
      <c r="E563" s="33" t="s">
        <v>19</v>
      </c>
      <c r="F563" s="125">
        <v>12</v>
      </c>
    </row>
    <row r="564" spans="1:6" ht="15" hidden="1" customHeight="1" x14ac:dyDescent="0.35">
      <c r="A564" s="3" t="s">
        <v>589</v>
      </c>
      <c r="B564" s="19" t="s">
        <v>635</v>
      </c>
      <c r="C564" s="32">
        <v>72</v>
      </c>
      <c r="D564" s="33" t="s">
        <v>19</v>
      </c>
      <c r="E564" s="33" t="s">
        <v>19</v>
      </c>
      <c r="F564" s="125">
        <v>1</v>
      </c>
    </row>
    <row r="565" spans="1:6" ht="15" hidden="1" customHeight="1" x14ac:dyDescent="0.35">
      <c r="A565" s="3" t="s">
        <v>590</v>
      </c>
      <c r="B565" s="19" t="s">
        <v>635</v>
      </c>
      <c r="C565" s="32">
        <v>41</v>
      </c>
      <c r="D565" s="33" t="s">
        <v>19</v>
      </c>
      <c r="E565" s="33" t="s">
        <v>19</v>
      </c>
      <c r="F565" s="125">
        <v>21</v>
      </c>
    </row>
    <row r="566" spans="1:6" ht="15" hidden="1" customHeight="1" x14ac:dyDescent="0.35">
      <c r="A566" s="3" t="s">
        <v>591</v>
      </c>
      <c r="B566" s="19" t="s">
        <v>635</v>
      </c>
      <c r="C566" s="32">
        <v>141</v>
      </c>
      <c r="D566" s="33" t="s">
        <v>19</v>
      </c>
      <c r="E566" s="135" t="s">
        <v>31</v>
      </c>
      <c r="F566" s="122">
        <v>0</v>
      </c>
    </row>
    <row r="567" spans="1:6" ht="15" hidden="1" customHeight="1" x14ac:dyDescent="0.35">
      <c r="A567" s="3" t="s">
        <v>592</v>
      </c>
      <c r="B567" s="19" t="s">
        <v>635</v>
      </c>
      <c r="C567" s="32">
        <v>11</v>
      </c>
      <c r="D567" s="33" t="s">
        <v>19</v>
      </c>
      <c r="E567" s="33" t="s">
        <v>19</v>
      </c>
      <c r="F567" s="122">
        <v>0</v>
      </c>
    </row>
    <row r="568" spans="1:6" ht="15" hidden="1" customHeight="1" x14ac:dyDescent="0.35">
      <c r="A568" s="3" t="s">
        <v>593</v>
      </c>
      <c r="B568" s="19" t="s">
        <v>635</v>
      </c>
      <c r="C568" s="32">
        <v>42</v>
      </c>
      <c r="D568" s="33" t="s">
        <v>19</v>
      </c>
      <c r="E568" s="33" t="s">
        <v>19</v>
      </c>
      <c r="F568" s="122">
        <v>0</v>
      </c>
    </row>
    <row r="569" spans="1:6" ht="15" hidden="1" customHeight="1" x14ac:dyDescent="0.35">
      <c r="A569" s="3" t="s">
        <v>594</v>
      </c>
      <c r="B569" s="19" t="s">
        <v>635</v>
      </c>
      <c r="C569" s="32">
        <v>18</v>
      </c>
      <c r="D569" s="33" t="s">
        <v>19</v>
      </c>
      <c r="E569" s="33" t="s">
        <v>19</v>
      </c>
      <c r="F569" s="122">
        <v>0</v>
      </c>
    </row>
    <row r="570" spans="1:6" ht="15" hidden="1" customHeight="1" x14ac:dyDescent="0.35">
      <c r="A570" s="3" t="s">
        <v>595</v>
      </c>
      <c r="B570" s="19" t="s">
        <v>635</v>
      </c>
      <c r="C570" s="32">
        <v>29</v>
      </c>
      <c r="D570" s="33" t="s">
        <v>19</v>
      </c>
      <c r="E570" s="33" t="s">
        <v>19</v>
      </c>
      <c r="F570" s="122">
        <v>0</v>
      </c>
    </row>
    <row r="571" spans="1:6" ht="15" hidden="1" customHeight="1" x14ac:dyDescent="0.35">
      <c r="A571" s="3" t="s">
        <v>596</v>
      </c>
      <c r="B571" s="19" t="s">
        <v>635</v>
      </c>
      <c r="C571" s="32">
        <v>15</v>
      </c>
      <c r="D571" s="33" t="s">
        <v>19</v>
      </c>
      <c r="E571" s="33" t="s">
        <v>19</v>
      </c>
      <c r="F571" s="122">
        <v>0</v>
      </c>
    </row>
    <row r="572" spans="1:6" ht="15" hidden="1" customHeight="1" x14ac:dyDescent="0.35">
      <c r="A572" s="3" t="s">
        <v>597</v>
      </c>
      <c r="B572" s="19" t="s">
        <v>635</v>
      </c>
      <c r="C572" s="32">
        <v>13</v>
      </c>
      <c r="D572" s="33" t="s">
        <v>19</v>
      </c>
      <c r="E572" s="135" t="s">
        <v>31</v>
      </c>
      <c r="F572" s="122">
        <v>0</v>
      </c>
    </row>
    <row r="573" spans="1:6" ht="15" customHeight="1" x14ac:dyDescent="0.35">
      <c r="A573" s="3" t="s">
        <v>598</v>
      </c>
      <c r="B573" s="19" t="s">
        <v>635</v>
      </c>
      <c r="C573" s="32">
        <v>319</v>
      </c>
      <c r="D573" s="75" t="s">
        <v>643</v>
      </c>
      <c r="E573" s="75" t="s">
        <v>643</v>
      </c>
      <c r="F573" s="122">
        <f>C573</f>
        <v>319</v>
      </c>
    </row>
    <row r="574" spans="1:6" ht="15" hidden="1" customHeight="1" x14ac:dyDescent="0.35">
      <c r="A574" s="3" t="s">
        <v>599</v>
      </c>
      <c r="B574" s="19" t="s">
        <v>635</v>
      </c>
      <c r="C574" s="32">
        <v>36</v>
      </c>
      <c r="D574" s="35" t="s">
        <v>31</v>
      </c>
      <c r="E574" s="35" t="s">
        <v>31</v>
      </c>
      <c r="F574" s="122">
        <v>0</v>
      </c>
    </row>
    <row r="575" spans="1:6" ht="15" customHeight="1" x14ac:dyDescent="0.35">
      <c r="A575" s="3" t="s">
        <v>600</v>
      </c>
      <c r="B575" s="19" t="s">
        <v>635</v>
      </c>
      <c r="C575" s="32">
        <v>152</v>
      </c>
      <c r="D575" s="75" t="s">
        <v>643</v>
      </c>
      <c r="E575" s="75" t="s">
        <v>643</v>
      </c>
      <c r="F575" s="122">
        <f>C575</f>
        <v>152</v>
      </c>
    </row>
    <row r="576" spans="1:6" ht="15" hidden="1" customHeight="1" x14ac:dyDescent="0.35">
      <c r="A576" s="3" t="s">
        <v>601</v>
      </c>
      <c r="B576" s="19" t="s">
        <v>635</v>
      </c>
      <c r="C576" s="32">
        <v>20</v>
      </c>
      <c r="D576" s="35" t="s">
        <v>31</v>
      </c>
      <c r="E576" s="35" t="s">
        <v>31</v>
      </c>
      <c r="F576" s="122">
        <v>0</v>
      </c>
    </row>
    <row r="577" spans="1:6" ht="15" hidden="1" customHeight="1" x14ac:dyDescent="0.35">
      <c r="A577" s="3" t="s">
        <v>602</v>
      </c>
      <c r="B577" s="19" t="s">
        <v>635</v>
      </c>
      <c r="C577" s="32">
        <v>80</v>
      </c>
      <c r="D577" s="35" t="s">
        <v>31</v>
      </c>
      <c r="E577" s="35" t="s">
        <v>31</v>
      </c>
      <c r="F577" s="122">
        <v>0</v>
      </c>
    </row>
    <row r="578" spans="1:6" ht="15" hidden="1" customHeight="1" x14ac:dyDescent="0.35">
      <c r="A578" s="3" t="s">
        <v>603</v>
      </c>
      <c r="B578" s="19" t="s">
        <v>635</v>
      </c>
      <c r="C578" s="32">
        <v>111</v>
      </c>
      <c r="D578" s="33" t="s">
        <v>19</v>
      </c>
      <c r="E578" s="33" t="s">
        <v>19</v>
      </c>
      <c r="F578" s="122">
        <v>0</v>
      </c>
    </row>
    <row r="579" spans="1:6" ht="15" hidden="1" customHeight="1" x14ac:dyDescent="0.35">
      <c r="A579" s="3" t="s">
        <v>604</v>
      </c>
      <c r="B579" s="19" t="s">
        <v>635</v>
      </c>
      <c r="C579" s="32">
        <v>23</v>
      </c>
      <c r="D579" s="33" t="s">
        <v>19</v>
      </c>
      <c r="E579" s="33" t="s">
        <v>19</v>
      </c>
      <c r="F579" s="122">
        <v>0</v>
      </c>
    </row>
    <row r="580" spans="1:6" ht="15" hidden="1" customHeight="1" x14ac:dyDescent="0.35">
      <c r="A580" s="3" t="s">
        <v>605</v>
      </c>
      <c r="B580" s="19" t="s">
        <v>635</v>
      </c>
      <c r="C580" s="32">
        <v>27</v>
      </c>
      <c r="D580" s="33" t="s">
        <v>19</v>
      </c>
      <c r="E580" s="33" t="s">
        <v>19</v>
      </c>
      <c r="F580" s="122">
        <v>0</v>
      </c>
    </row>
    <row r="581" spans="1:6" ht="15" hidden="1" customHeight="1" x14ac:dyDescent="0.35">
      <c r="A581" s="3" t="s">
        <v>606</v>
      </c>
      <c r="B581" s="19" t="s">
        <v>635</v>
      </c>
      <c r="C581" s="32">
        <v>6</v>
      </c>
      <c r="D581" s="33" t="s">
        <v>19</v>
      </c>
      <c r="E581" s="33" t="s">
        <v>19</v>
      </c>
      <c r="F581" s="122">
        <v>0</v>
      </c>
    </row>
    <row r="582" spans="1:6" ht="15" hidden="1" customHeight="1" x14ac:dyDescent="0.35">
      <c r="A582" s="3" t="s">
        <v>607</v>
      </c>
      <c r="B582" s="19" t="s">
        <v>635</v>
      </c>
      <c r="C582" s="32">
        <v>28</v>
      </c>
      <c r="D582" s="33" t="s">
        <v>19</v>
      </c>
      <c r="E582" s="33" t="s">
        <v>19</v>
      </c>
      <c r="F582" s="122">
        <v>0</v>
      </c>
    </row>
    <row r="583" spans="1:6" ht="15" hidden="1" customHeight="1" x14ac:dyDescent="0.35">
      <c r="A583" s="3" t="s">
        <v>608</v>
      </c>
      <c r="B583" s="19" t="s">
        <v>635</v>
      </c>
      <c r="C583" s="32">
        <v>53</v>
      </c>
      <c r="D583" s="33" t="s">
        <v>19</v>
      </c>
      <c r="E583" s="33" t="s">
        <v>19</v>
      </c>
      <c r="F583" s="122">
        <v>0</v>
      </c>
    </row>
    <row r="584" spans="1:6" ht="15" hidden="1" customHeight="1" x14ac:dyDescent="0.35">
      <c r="A584" s="3" t="s">
        <v>609</v>
      </c>
      <c r="B584" s="19" t="s">
        <v>635</v>
      </c>
      <c r="C584" s="36">
        <v>12</v>
      </c>
      <c r="D584" s="33" t="s">
        <v>19</v>
      </c>
      <c r="E584" s="33" t="s">
        <v>19</v>
      </c>
      <c r="F584" s="122">
        <v>0</v>
      </c>
    </row>
    <row r="585" spans="1:6" ht="15" hidden="1" customHeight="1" x14ac:dyDescent="0.35">
      <c r="A585" s="3" t="s">
        <v>610</v>
      </c>
      <c r="B585" s="19" t="s">
        <v>635</v>
      </c>
      <c r="C585" s="32">
        <v>9</v>
      </c>
      <c r="D585" s="33" t="s">
        <v>19</v>
      </c>
      <c r="E585" s="33" t="s">
        <v>19</v>
      </c>
      <c r="F585" s="122">
        <v>0</v>
      </c>
    </row>
    <row r="586" spans="1:6" ht="15" hidden="1" customHeight="1" x14ac:dyDescent="0.35">
      <c r="A586" s="3" t="s">
        <v>611</v>
      </c>
      <c r="B586" s="19" t="s">
        <v>635</v>
      </c>
      <c r="C586" s="32">
        <v>9</v>
      </c>
      <c r="D586" s="33" t="s">
        <v>19</v>
      </c>
      <c r="E586" s="33" t="s">
        <v>19</v>
      </c>
      <c r="F586" s="122">
        <v>0</v>
      </c>
    </row>
    <row r="587" spans="1:6" ht="15" hidden="1" customHeight="1" x14ac:dyDescent="0.35">
      <c r="A587" s="3" t="s">
        <v>612</v>
      </c>
      <c r="B587" s="19" t="s">
        <v>635</v>
      </c>
      <c r="C587" s="32">
        <v>64</v>
      </c>
      <c r="D587" s="33" t="s">
        <v>19</v>
      </c>
      <c r="E587" s="33" t="s">
        <v>19</v>
      </c>
      <c r="F587" s="126">
        <v>0</v>
      </c>
    </row>
    <row r="588" spans="1:6" ht="15" hidden="1" customHeight="1" x14ac:dyDescent="0.35">
      <c r="A588" s="3" t="s">
        <v>613</v>
      </c>
      <c r="B588" s="19" t="s">
        <v>635</v>
      </c>
      <c r="C588" s="32">
        <v>135</v>
      </c>
      <c r="D588" s="33" t="s">
        <v>19</v>
      </c>
      <c r="E588" s="33" t="s">
        <v>19</v>
      </c>
      <c r="F588" s="122">
        <v>0</v>
      </c>
    </row>
    <row r="589" spans="1:6" ht="15" hidden="1" customHeight="1" x14ac:dyDescent="0.35">
      <c r="A589" s="3" t="s">
        <v>614</v>
      </c>
      <c r="B589" s="19" t="s">
        <v>635</v>
      </c>
      <c r="C589" s="32">
        <v>14</v>
      </c>
      <c r="D589" s="33" t="s">
        <v>19</v>
      </c>
      <c r="E589" s="33" t="s">
        <v>19</v>
      </c>
      <c r="F589" s="122">
        <v>0</v>
      </c>
    </row>
    <row r="590" spans="1:6" ht="15" hidden="1" customHeight="1" x14ac:dyDescent="0.35">
      <c r="A590" s="3" t="s">
        <v>615</v>
      </c>
      <c r="B590" s="19" t="s">
        <v>635</v>
      </c>
      <c r="C590" s="32">
        <v>37</v>
      </c>
      <c r="D590" s="33" t="s">
        <v>19</v>
      </c>
      <c r="E590" s="33" t="s">
        <v>19</v>
      </c>
      <c r="F590" s="122">
        <v>0</v>
      </c>
    </row>
    <row r="591" spans="1:6" ht="15" customHeight="1" x14ac:dyDescent="0.35">
      <c r="A591" s="3" t="s">
        <v>616</v>
      </c>
      <c r="B591" s="20" t="s">
        <v>634</v>
      </c>
      <c r="C591" s="32">
        <v>60</v>
      </c>
      <c r="D591" s="35" t="s">
        <v>31</v>
      </c>
      <c r="E591" s="75" t="s">
        <v>657</v>
      </c>
      <c r="F591" s="122">
        <f t="shared" ref="F591:F592" si="16">C591</f>
        <v>60</v>
      </c>
    </row>
    <row r="592" spans="1:6" ht="15" customHeight="1" x14ac:dyDescent="0.35">
      <c r="A592" s="6" t="s">
        <v>617</v>
      </c>
      <c r="B592" s="20" t="s">
        <v>634</v>
      </c>
      <c r="C592" s="32">
        <v>70</v>
      </c>
      <c r="D592" s="35" t="s">
        <v>31</v>
      </c>
      <c r="E592" s="75" t="s">
        <v>657</v>
      </c>
      <c r="F592" s="122">
        <f t="shared" si="16"/>
        <v>70</v>
      </c>
    </row>
    <row r="593" spans="1:6" ht="15" customHeight="1" x14ac:dyDescent="0.3">
      <c r="A593" s="351" t="s">
        <v>618</v>
      </c>
      <c r="B593" s="352"/>
      <c r="C593" s="54">
        <f>SUBTOTAL(9,C2:C592)</f>
        <v>62983</v>
      </c>
      <c r="D593" s="68">
        <f t="shared" ref="D593:F593" si="17">SUBTOTAL(9,D2:D592)</f>
        <v>0</v>
      </c>
      <c r="E593" s="68">
        <f t="shared" si="17"/>
        <v>0</v>
      </c>
      <c r="F593" s="54">
        <f t="shared" si="17"/>
        <v>62788</v>
      </c>
    </row>
    <row r="594" spans="1:6" ht="15" hidden="1" customHeight="1" x14ac:dyDescent="0.3">
      <c r="A594" s="338" t="s">
        <v>630</v>
      </c>
      <c r="B594" s="22"/>
      <c r="C594" s="9" t="s">
        <v>619</v>
      </c>
      <c r="D594" s="69">
        <f>COUNTIF(D2:D592,"galben")</f>
        <v>275</v>
      </c>
      <c r="E594" s="69">
        <f>COUNTIF(E2:E592,"galben")</f>
        <v>164</v>
      </c>
      <c r="F594" s="130"/>
    </row>
    <row r="595" spans="1:6" ht="15" hidden="1" customHeight="1" x14ac:dyDescent="0.3">
      <c r="A595" s="339"/>
      <c r="B595" s="23"/>
      <c r="C595" s="10" t="s">
        <v>620</v>
      </c>
      <c r="D595" s="69">
        <f>COUNTIF(D2:D592,"verde")</f>
        <v>266</v>
      </c>
      <c r="E595" s="69">
        <f>COUNTIF(E2:E592,"verde")</f>
        <v>243</v>
      </c>
      <c r="F595" s="130"/>
    </row>
    <row r="596" spans="1:6" ht="15" customHeight="1" x14ac:dyDescent="0.3">
      <c r="A596" s="339"/>
      <c r="B596" s="23"/>
      <c r="C596" s="76" t="s">
        <v>643</v>
      </c>
      <c r="D596" s="69">
        <f>COUNTIF(D2:D592,"roșu Covid")</f>
        <v>24</v>
      </c>
      <c r="E596" s="69">
        <f>COUNTIF(E2:E592,"roșu Covid")</f>
        <v>26</v>
      </c>
      <c r="F596" s="130"/>
    </row>
    <row r="597" spans="1:6" ht="15" customHeight="1" x14ac:dyDescent="0.3">
      <c r="A597" s="339"/>
      <c r="B597" s="23"/>
      <c r="C597" s="76" t="s">
        <v>644</v>
      </c>
      <c r="D597" s="69">
        <f>COUNTIF(D2:D592,"roșu incidență")</f>
        <v>25</v>
      </c>
      <c r="E597" s="69">
        <f>COUNTIF(E2:E592,"roșu incidență")</f>
        <v>157</v>
      </c>
      <c r="F597" s="130"/>
    </row>
    <row r="598" spans="1:6" ht="15" customHeight="1" x14ac:dyDescent="0.3">
      <c r="A598" s="340"/>
      <c r="B598" s="23"/>
      <c r="C598" s="76" t="s">
        <v>645</v>
      </c>
      <c r="D598" s="69">
        <f>COUNTIF(D2:D592,"roșu infrastructură")</f>
        <v>1</v>
      </c>
      <c r="E598" s="69">
        <f>COUNTIF(E2:E592,"roșu infrastructură")</f>
        <v>1</v>
      </c>
      <c r="F598" s="130"/>
    </row>
    <row r="599" spans="1:6" ht="15" customHeight="1" x14ac:dyDescent="0.3">
      <c r="A599" s="14" t="s">
        <v>622</v>
      </c>
      <c r="B599" s="24"/>
      <c r="C599" s="104">
        <v>50693</v>
      </c>
      <c r="D599" s="105">
        <v>0</v>
      </c>
      <c r="E599" s="105">
        <v>0</v>
      </c>
      <c r="F599" s="104">
        <v>23502</v>
      </c>
    </row>
    <row r="600" spans="1:6" ht="15" hidden="1" customHeight="1" x14ac:dyDescent="0.3">
      <c r="A600" s="14" t="s">
        <v>622</v>
      </c>
      <c r="B600" s="24"/>
      <c r="C600" s="9" t="s">
        <v>619</v>
      </c>
      <c r="D600" s="69">
        <v>111</v>
      </c>
      <c r="E600" s="69">
        <v>111</v>
      </c>
      <c r="F600" s="130"/>
    </row>
    <row r="601" spans="1:6" ht="15" customHeight="1" x14ac:dyDescent="0.3">
      <c r="A601" s="14" t="s">
        <v>622</v>
      </c>
      <c r="B601" s="24"/>
      <c r="C601" s="10" t="s">
        <v>620</v>
      </c>
      <c r="D601" s="69">
        <v>0</v>
      </c>
      <c r="E601" s="69">
        <v>0</v>
      </c>
      <c r="F601" s="130"/>
    </row>
    <row r="602" spans="1:6" ht="15" hidden="1" customHeight="1" x14ac:dyDescent="0.3">
      <c r="A602" s="14" t="s">
        <v>622</v>
      </c>
      <c r="B602" s="24"/>
      <c r="C602" s="76" t="s">
        <v>643</v>
      </c>
      <c r="D602" s="69">
        <v>9</v>
      </c>
      <c r="E602" s="69">
        <v>9</v>
      </c>
      <c r="F602" s="130"/>
    </row>
    <row r="603" spans="1:6" ht="15" customHeight="1" x14ac:dyDescent="0.3">
      <c r="A603" s="14" t="s">
        <v>622</v>
      </c>
      <c r="B603" s="24"/>
      <c r="C603" s="76" t="s">
        <v>644</v>
      </c>
      <c r="D603" s="69">
        <f>COUNTIF(D434:D594,"roșu")</f>
        <v>0</v>
      </c>
      <c r="E603" s="69">
        <f>COUNTIF(E434:E594,"roșu")</f>
        <v>0</v>
      </c>
      <c r="F603" s="130"/>
    </row>
    <row r="604" spans="1:6" ht="15" customHeight="1" x14ac:dyDescent="0.3">
      <c r="A604" s="14" t="s">
        <v>622</v>
      </c>
      <c r="B604" s="24"/>
      <c r="C604" s="76" t="s">
        <v>645</v>
      </c>
      <c r="D604" s="69">
        <v>1</v>
      </c>
      <c r="E604" s="69">
        <v>1</v>
      </c>
      <c r="F604" s="130"/>
    </row>
    <row r="605" spans="1:6" ht="15" customHeight="1" x14ac:dyDescent="0.35">
      <c r="A605" s="12" t="s">
        <v>623</v>
      </c>
      <c r="B605" s="25"/>
      <c r="C605" s="132">
        <v>752</v>
      </c>
      <c r="D605" s="133">
        <v>0</v>
      </c>
      <c r="E605" s="133">
        <v>0</v>
      </c>
      <c r="F605" s="132">
        <v>650</v>
      </c>
    </row>
    <row r="606" spans="1:6" ht="15" customHeight="1" x14ac:dyDescent="0.35">
      <c r="A606" s="12" t="s">
        <v>623</v>
      </c>
      <c r="B606" s="25"/>
      <c r="C606" s="9" t="s">
        <v>619</v>
      </c>
      <c r="D606" s="69">
        <v>0</v>
      </c>
      <c r="E606" s="69">
        <v>0</v>
      </c>
      <c r="F606" s="130"/>
    </row>
    <row r="607" spans="1:6" ht="15" customHeight="1" x14ac:dyDescent="0.35">
      <c r="A607" s="12" t="s">
        <v>623</v>
      </c>
      <c r="B607" s="25"/>
      <c r="C607" s="10" t="s">
        <v>620</v>
      </c>
      <c r="D607" s="69">
        <v>1</v>
      </c>
      <c r="E607" s="69">
        <v>1</v>
      </c>
      <c r="F607" s="130"/>
    </row>
    <row r="608" spans="1:6" ht="15" hidden="1" customHeight="1" x14ac:dyDescent="0.35">
      <c r="A608" s="12" t="s">
        <v>623</v>
      </c>
      <c r="B608" s="24"/>
      <c r="C608" s="76" t="s">
        <v>643</v>
      </c>
      <c r="D608" s="69">
        <v>2</v>
      </c>
      <c r="E608" s="69">
        <v>2</v>
      </c>
      <c r="F608" s="130"/>
    </row>
    <row r="609" spans="1:6" ht="15" customHeight="1" x14ac:dyDescent="0.35">
      <c r="A609" s="12" t="s">
        <v>623</v>
      </c>
      <c r="B609" s="24"/>
      <c r="C609" s="76" t="s">
        <v>644</v>
      </c>
      <c r="D609" s="69">
        <f>COUNTIF(D441:D601,"roșu")</f>
        <v>0</v>
      </c>
      <c r="E609" s="69">
        <f>COUNTIF(E441:E601,"roșu")</f>
        <v>0</v>
      </c>
      <c r="F609" s="130"/>
    </row>
    <row r="610" spans="1:6" ht="15" customHeight="1" x14ac:dyDescent="0.35">
      <c r="A610" s="12" t="s">
        <v>623</v>
      </c>
      <c r="B610" s="24"/>
      <c r="C610" s="76" t="s">
        <v>645</v>
      </c>
      <c r="D610" s="69">
        <v>0</v>
      </c>
      <c r="E610" s="69">
        <v>0</v>
      </c>
      <c r="F610" s="130"/>
    </row>
    <row r="611" spans="1:6" ht="15" customHeight="1" x14ac:dyDescent="0.35">
      <c r="A611" s="12" t="s">
        <v>624</v>
      </c>
      <c r="B611" s="25"/>
      <c r="C611" s="104">
        <v>2726</v>
      </c>
      <c r="D611" s="105">
        <v>0</v>
      </c>
      <c r="E611" s="105">
        <v>0</v>
      </c>
      <c r="F611" s="104">
        <v>1003</v>
      </c>
    </row>
    <row r="612" spans="1:6" ht="15" hidden="1" customHeight="1" x14ac:dyDescent="0.35">
      <c r="A612" s="12" t="s">
        <v>624</v>
      </c>
      <c r="B612" s="25"/>
      <c r="C612" s="9" t="s">
        <v>619</v>
      </c>
      <c r="D612" s="69">
        <v>9</v>
      </c>
      <c r="E612" s="69">
        <v>9</v>
      </c>
      <c r="F612" s="130"/>
    </row>
    <row r="613" spans="1:6" ht="15" customHeight="1" x14ac:dyDescent="0.35">
      <c r="A613" s="12" t="s">
        <v>624</v>
      </c>
      <c r="B613" s="25"/>
      <c r="C613" s="10" t="s">
        <v>620</v>
      </c>
      <c r="D613" s="69">
        <v>0</v>
      </c>
      <c r="E613" s="69">
        <v>0</v>
      </c>
      <c r="F613" s="130"/>
    </row>
    <row r="614" spans="1:6" ht="15" customHeight="1" x14ac:dyDescent="0.35">
      <c r="A614" s="12" t="s">
        <v>624</v>
      </c>
      <c r="B614" s="26"/>
      <c r="C614" s="16" t="s">
        <v>643</v>
      </c>
      <c r="D614" s="69">
        <v>1</v>
      </c>
      <c r="E614" s="69">
        <v>1</v>
      </c>
      <c r="F614" s="130"/>
    </row>
    <row r="615" spans="1:6" ht="15" customHeight="1" x14ac:dyDescent="0.35">
      <c r="A615" s="12" t="s">
        <v>624</v>
      </c>
      <c r="B615" s="26"/>
      <c r="C615" s="16" t="s">
        <v>644</v>
      </c>
      <c r="D615" s="69">
        <v>0</v>
      </c>
      <c r="E615" s="69">
        <v>0</v>
      </c>
      <c r="F615" s="130"/>
    </row>
    <row r="616" spans="1:6" ht="15" customHeight="1" x14ac:dyDescent="0.35">
      <c r="A616" s="12" t="s">
        <v>624</v>
      </c>
      <c r="B616" s="26"/>
      <c r="C616" s="16" t="s">
        <v>645</v>
      </c>
      <c r="D616" s="69">
        <v>0</v>
      </c>
      <c r="E616" s="69">
        <v>0</v>
      </c>
      <c r="F616" s="130"/>
    </row>
    <row r="617" spans="1:6" ht="15" customHeight="1" x14ac:dyDescent="0.35">
      <c r="A617" s="12" t="s">
        <v>625</v>
      </c>
      <c r="B617" s="25"/>
      <c r="C617" s="104">
        <v>7559</v>
      </c>
      <c r="D617" s="105">
        <v>0</v>
      </c>
      <c r="E617" s="105">
        <v>0</v>
      </c>
      <c r="F617" s="104">
        <v>2760</v>
      </c>
    </row>
    <row r="618" spans="1:6" ht="15" hidden="1" customHeight="1" x14ac:dyDescent="0.35">
      <c r="A618" s="12" t="s">
        <v>625</v>
      </c>
      <c r="B618" s="25"/>
      <c r="C618" s="9" t="s">
        <v>619</v>
      </c>
      <c r="D618" s="69">
        <v>22</v>
      </c>
      <c r="E618" s="69">
        <v>22</v>
      </c>
      <c r="F618" s="130"/>
    </row>
    <row r="619" spans="1:6" ht="15" hidden="1" customHeight="1" x14ac:dyDescent="0.35">
      <c r="A619" s="12" t="s">
        <v>625</v>
      </c>
      <c r="B619" s="25"/>
      <c r="C619" s="10" t="s">
        <v>620</v>
      </c>
      <c r="D619" s="69">
        <v>6</v>
      </c>
      <c r="E619" s="69">
        <v>6</v>
      </c>
      <c r="F619" s="130"/>
    </row>
    <row r="620" spans="1:6" ht="15" customHeight="1" x14ac:dyDescent="0.35">
      <c r="A620" s="12" t="s">
        <v>625</v>
      </c>
      <c r="B620" s="26"/>
      <c r="C620" s="16" t="s">
        <v>643</v>
      </c>
      <c r="D620" s="69">
        <v>1</v>
      </c>
      <c r="E620" s="69">
        <v>1</v>
      </c>
      <c r="F620" s="130"/>
    </row>
    <row r="621" spans="1:6" ht="15" customHeight="1" x14ac:dyDescent="0.35">
      <c r="A621" s="12" t="s">
        <v>625</v>
      </c>
      <c r="B621" s="26"/>
      <c r="C621" s="16" t="s">
        <v>644</v>
      </c>
      <c r="D621" s="69">
        <v>0</v>
      </c>
      <c r="E621" s="69">
        <v>0</v>
      </c>
      <c r="F621" s="130"/>
    </row>
    <row r="622" spans="1:6" ht="15" customHeight="1" x14ac:dyDescent="0.35">
      <c r="A622" s="12" t="s">
        <v>625</v>
      </c>
      <c r="B622" s="26"/>
      <c r="C622" s="16" t="s">
        <v>645</v>
      </c>
      <c r="D622" s="69">
        <v>0</v>
      </c>
      <c r="E622" s="69">
        <v>0</v>
      </c>
      <c r="F622" s="130"/>
    </row>
    <row r="623" spans="1:6" ht="15" customHeight="1" x14ac:dyDescent="0.35">
      <c r="A623" s="12" t="s">
        <v>626</v>
      </c>
      <c r="B623" s="25"/>
      <c r="C623" s="104">
        <v>1083</v>
      </c>
      <c r="D623" s="105">
        <v>0</v>
      </c>
      <c r="E623" s="105">
        <v>0</v>
      </c>
      <c r="F623" s="104">
        <v>336</v>
      </c>
    </row>
    <row r="624" spans="1:6" ht="15" hidden="1" customHeight="1" x14ac:dyDescent="0.35">
      <c r="A624" s="12" t="s">
        <v>626</v>
      </c>
      <c r="B624" s="25"/>
      <c r="C624" s="9" t="s">
        <v>619</v>
      </c>
      <c r="D624" s="69">
        <v>2</v>
      </c>
      <c r="E624" s="69">
        <v>2</v>
      </c>
      <c r="F624" s="130"/>
    </row>
    <row r="625" spans="1:6" ht="15" customHeight="1" x14ac:dyDescent="0.35">
      <c r="A625" s="12" t="s">
        <v>626</v>
      </c>
      <c r="B625" s="25"/>
      <c r="C625" s="10" t="s">
        <v>620</v>
      </c>
      <c r="D625" s="69">
        <v>1</v>
      </c>
      <c r="E625" s="69">
        <v>1</v>
      </c>
      <c r="F625" s="130"/>
    </row>
    <row r="626" spans="1:6" ht="15" customHeight="1" x14ac:dyDescent="0.35">
      <c r="A626" s="12" t="s">
        <v>626</v>
      </c>
      <c r="B626" s="26"/>
      <c r="C626" s="16" t="s">
        <v>643</v>
      </c>
      <c r="D626" s="69">
        <v>0</v>
      </c>
      <c r="E626" s="69">
        <v>0</v>
      </c>
      <c r="F626" s="130"/>
    </row>
    <row r="627" spans="1:6" ht="15" customHeight="1" x14ac:dyDescent="0.35">
      <c r="A627" s="12" t="s">
        <v>626</v>
      </c>
      <c r="B627" s="26"/>
      <c r="C627" s="16" t="s">
        <v>644</v>
      </c>
      <c r="D627" s="69">
        <v>0</v>
      </c>
      <c r="E627" s="69">
        <v>0</v>
      </c>
      <c r="F627" s="130"/>
    </row>
    <row r="628" spans="1:6" ht="15" customHeight="1" x14ac:dyDescent="0.35">
      <c r="A628" s="12" t="s">
        <v>626</v>
      </c>
      <c r="B628" s="26"/>
      <c r="C628" s="16" t="s">
        <v>645</v>
      </c>
      <c r="D628" s="69">
        <v>0</v>
      </c>
      <c r="E628" s="69">
        <v>0</v>
      </c>
      <c r="F628" s="130"/>
    </row>
    <row r="629" spans="1:6" ht="15" customHeight="1" x14ac:dyDescent="0.3">
      <c r="A629" s="11" t="s">
        <v>627</v>
      </c>
      <c r="B629" s="27"/>
      <c r="C629" s="104">
        <v>494</v>
      </c>
      <c r="D629" s="105">
        <v>0</v>
      </c>
      <c r="E629" s="105">
        <v>0</v>
      </c>
      <c r="F629" s="104">
        <v>1</v>
      </c>
    </row>
    <row r="630" spans="1:6" ht="15" customHeight="1" x14ac:dyDescent="0.3">
      <c r="A630" s="11" t="s">
        <v>627</v>
      </c>
      <c r="B630" s="27"/>
      <c r="C630" s="9" t="s">
        <v>619</v>
      </c>
      <c r="D630" s="69">
        <v>0</v>
      </c>
      <c r="E630" s="69">
        <v>0</v>
      </c>
      <c r="F630" s="130"/>
    </row>
    <row r="631" spans="1:6" ht="15" hidden="1" customHeight="1" x14ac:dyDescent="0.3">
      <c r="A631" s="11" t="s">
        <v>627</v>
      </c>
      <c r="B631" s="27"/>
      <c r="C631" s="10" t="s">
        <v>620</v>
      </c>
      <c r="D631" s="69">
        <v>2</v>
      </c>
      <c r="E631" s="69">
        <v>2</v>
      </c>
      <c r="F631" s="130"/>
    </row>
    <row r="632" spans="1:6" ht="15" customHeight="1" x14ac:dyDescent="0.3">
      <c r="A632" s="11" t="s">
        <v>627</v>
      </c>
      <c r="B632" s="28"/>
      <c r="C632" s="16" t="s">
        <v>643</v>
      </c>
      <c r="D632" s="69">
        <v>0</v>
      </c>
      <c r="E632" s="69">
        <v>0</v>
      </c>
      <c r="F632" s="130"/>
    </row>
    <row r="633" spans="1:6" ht="15" customHeight="1" x14ac:dyDescent="0.3">
      <c r="A633" s="11" t="s">
        <v>627</v>
      </c>
      <c r="B633" s="28"/>
      <c r="C633" s="16" t="s">
        <v>644</v>
      </c>
      <c r="D633" s="69">
        <v>0</v>
      </c>
      <c r="E633" s="69">
        <v>0</v>
      </c>
      <c r="F633" s="130"/>
    </row>
    <row r="634" spans="1:6" ht="15" customHeight="1" x14ac:dyDescent="0.3">
      <c r="A634" s="11" t="s">
        <v>627</v>
      </c>
      <c r="B634" s="28"/>
      <c r="C634" s="16" t="s">
        <v>645</v>
      </c>
      <c r="D634" s="69">
        <v>0</v>
      </c>
      <c r="E634" s="69">
        <v>0</v>
      </c>
      <c r="F634" s="130"/>
    </row>
    <row r="635" spans="1:6" ht="15" customHeight="1" x14ac:dyDescent="0.3">
      <c r="A635" s="11" t="s">
        <v>628</v>
      </c>
      <c r="B635" s="27"/>
      <c r="C635" s="104">
        <v>1336</v>
      </c>
      <c r="D635" s="105">
        <v>0</v>
      </c>
      <c r="E635" s="105">
        <v>0</v>
      </c>
      <c r="F635" s="104">
        <v>424</v>
      </c>
    </row>
    <row r="636" spans="1:6" ht="15" hidden="1" customHeight="1" x14ac:dyDescent="0.3">
      <c r="A636" s="11" t="s">
        <v>628</v>
      </c>
      <c r="B636" s="27"/>
      <c r="C636" s="9" t="s">
        <v>619</v>
      </c>
      <c r="D636" s="69">
        <v>3</v>
      </c>
      <c r="E636" s="69">
        <v>3</v>
      </c>
      <c r="F636" s="130"/>
    </row>
    <row r="637" spans="1:6" ht="15" customHeight="1" x14ac:dyDescent="0.3">
      <c r="A637" s="11" t="s">
        <v>628</v>
      </c>
      <c r="B637" s="27"/>
      <c r="C637" s="10" t="s">
        <v>620</v>
      </c>
      <c r="D637" s="69">
        <v>0</v>
      </c>
      <c r="E637" s="69">
        <v>0</v>
      </c>
      <c r="F637" s="130"/>
    </row>
    <row r="638" spans="1:6" ht="15" customHeight="1" x14ac:dyDescent="0.3">
      <c r="A638" s="11" t="s">
        <v>628</v>
      </c>
      <c r="B638" s="28"/>
      <c r="C638" s="16" t="s">
        <v>643</v>
      </c>
      <c r="D638" s="69">
        <v>0</v>
      </c>
      <c r="E638" s="69">
        <v>0</v>
      </c>
      <c r="F638" s="130"/>
    </row>
    <row r="639" spans="1:6" ht="15" customHeight="1" x14ac:dyDescent="0.3">
      <c r="A639" s="11" t="s">
        <v>628</v>
      </c>
      <c r="B639" s="28"/>
      <c r="C639" s="16" t="s">
        <v>644</v>
      </c>
      <c r="D639" s="69">
        <v>0</v>
      </c>
      <c r="E639" s="69">
        <v>0</v>
      </c>
      <c r="F639" s="130"/>
    </row>
    <row r="640" spans="1:6" ht="15" customHeight="1" x14ac:dyDescent="0.3">
      <c r="A640" s="11" t="s">
        <v>628</v>
      </c>
      <c r="B640" s="28"/>
      <c r="C640" s="16" t="s">
        <v>645</v>
      </c>
      <c r="D640" s="69">
        <v>0</v>
      </c>
      <c r="E640" s="69">
        <v>0</v>
      </c>
      <c r="F640" s="130"/>
    </row>
    <row r="641" spans="1:6" ht="15" customHeight="1" x14ac:dyDescent="0.35">
      <c r="A641" s="15" t="s">
        <v>631</v>
      </c>
      <c r="B641" s="31"/>
      <c r="C641" s="104">
        <v>1158</v>
      </c>
      <c r="D641" s="105">
        <v>0</v>
      </c>
      <c r="E641" s="105">
        <v>0</v>
      </c>
      <c r="F641" s="104">
        <v>174</v>
      </c>
    </row>
    <row r="642" spans="1:6" ht="15" customHeight="1" x14ac:dyDescent="0.35">
      <c r="A642" s="15" t="s">
        <v>631</v>
      </c>
      <c r="B642" s="31"/>
      <c r="C642" s="9" t="s">
        <v>619</v>
      </c>
      <c r="D642" s="69">
        <v>1</v>
      </c>
      <c r="E642" s="69">
        <v>1</v>
      </c>
      <c r="F642" s="130"/>
    </row>
    <row r="643" spans="1:6" ht="15" hidden="1" customHeight="1" x14ac:dyDescent="0.35">
      <c r="A643" s="15" t="s">
        <v>631</v>
      </c>
      <c r="B643" s="31"/>
      <c r="C643" s="10" t="s">
        <v>620</v>
      </c>
      <c r="D643" s="69">
        <v>2</v>
      </c>
      <c r="E643" s="69">
        <v>2</v>
      </c>
      <c r="F643" s="130"/>
    </row>
    <row r="644" spans="1:6" ht="15" customHeight="1" x14ac:dyDescent="0.35">
      <c r="A644" s="15" t="s">
        <v>631</v>
      </c>
      <c r="B644" s="31"/>
      <c r="C644" s="16" t="s">
        <v>643</v>
      </c>
      <c r="D644" s="69">
        <v>0</v>
      </c>
      <c r="E644" s="69">
        <v>0</v>
      </c>
      <c r="F644" s="130"/>
    </row>
    <row r="645" spans="1:6" ht="15" customHeight="1" x14ac:dyDescent="0.35">
      <c r="A645" s="15" t="s">
        <v>631</v>
      </c>
      <c r="B645" s="31"/>
      <c r="C645" s="16" t="s">
        <v>644</v>
      </c>
      <c r="D645" s="69">
        <v>0</v>
      </c>
      <c r="E645" s="69">
        <v>0</v>
      </c>
      <c r="F645" s="130"/>
    </row>
    <row r="646" spans="1:6" ht="15" customHeight="1" x14ac:dyDescent="0.35">
      <c r="A646" s="15" t="s">
        <v>631</v>
      </c>
      <c r="B646" s="31"/>
      <c r="C646" s="16" t="s">
        <v>645</v>
      </c>
      <c r="D646" s="69">
        <v>0</v>
      </c>
      <c r="E646" s="69">
        <v>0</v>
      </c>
      <c r="F646" s="130"/>
    </row>
    <row r="647" spans="1:6" ht="15" customHeight="1" x14ac:dyDescent="0.35">
      <c r="A647" s="15" t="s">
        <v>632</v>
      </c>
      <c r="B647" s="31"/>
      <c r="C647" s="104">
        <v>1699</v>
      </c>
      <c r="D647" s="105">
        <v>0</v>
      </c>
      <c r="E647" s="105">
        <v>0</v>
      </c>
      <c r="F647" s="104">
        <v>243</v>
      </c>
    </row>
    <row r="648" spans="1:6" ht="15" hidden="1" customHeight="1" x14ac:dyDescent="0.35">
      <c r="A648" s="15" t="s">
        <v>632</v>
      </c>
      <c r="B648" s="31"/>
      <c r="C648" s="9" t="s">
        <v>619</v>
      </c>
      <c r="D648" s="69">
        <v>4</v>
      </c>
      <c r="E648" s="69">
        <v>4</v>
      </c>
      <c r="F648" s="130"/>
    </row>
    <row r="649" spans="1:6" ht="15" customHeight="1" x14ac:dyDescent="0.35">
      <c r="A649" s="15" t="s">
        <v>632</v>
      </c>
      <c r="B649" s="31"/>
      <c r="C649" s="10" t="s">
        <v>620</v>
      </c>
      <c r="D649" s="69">
        <v>1</v>
      </c>
      <c r="E649" s="69">
        <v>1</v>
      </c>
      <c r="F649" s="130"/>
    </row>
    <row r="650" spans="1:6" ht="15" customHeight="1" x14ac:dyDescent="0.35">
      <c r="A650" s="15" t="s">
        <v>632</v>
      </c>
      <c r="B650" s="31"/>
      <c r="C650" s="16" t="s">
        <v>643</v>
      </c>
      <c r="D650" s="69">
        <v>0</v>
      </c>
      <c r="E650" s="69">
        <v>0</v>
      </c>
      <c r="F650" s="130"/>
    </row>
    <row r="651" spans="1:6" ht="15" customHeight="1" x14ac:dyDescent="0.35">
      <c r="A651" s="15" t="s">
        <v>632</v>
      </c>
      <c r="B651" s="31"/>
      <c r="C651" s="16" t="s">
        <v>644</v>
      </c>
      <c r="D651" s="69">
        <v>0</v>
      </c>
      <c r="E651" s="69">
        <v>0</v>
      </c>
      <c r="F651" s="130"/>
    </row>
    <row r="652" spans="1:6" ht="15" customHeight="1" x14ac:dyDescent="0.35">
      <c r="A652" s="15" t="s">
        <v>632</v>
      </c>
      <c r="B652" s="31"/>
      <c r="C652" s="16" t="s">
        <v>645</v>
      </c>
      <c r="D652" s="69">
        <v>0</v>
      </c>
      <c r="E652" s="69">
        <v>0</v>
      </c>
      <c r="F652" s="130"/>
    </row>
    <row r="653" spans="1:6" ht="15" customHeight="1" x14ac:dyDescent="0.3">
      <c r="A653" s="13" t="s">
        <v>629</v>
      </c>
      <c r="B653" s="29"/>
      <c r="C653" s="104">
        <v>29903</v>
      </c>
      <c r="D653" s="105">
        <v>0</v>
      </c>
      <c r="E653" s="105">
        <v>0</v>
      </c>
      <c r="F653" s="104">
        <v>9650</v>
      </c>
    </row>
    <row r="654" spans="1:6" ht="15" hidden="1" customHeight="1" x14ac:dyDescent="0.3">
      <c r="A654" s="13" t="s">
        <v>629</v>
      </c>
      <c r="B654" s="29"/>
      <c r="C654" s="9" t="s">
        <v>619</v>
      </c>
      <c r="D654" s="69">
        <v>122</v>
      </c>
      <c r="E654" s="69">
        <v>122</v>
      </c>
      <c r="F654" s="130"/>
    </row>
    <row r="655" spans="1:6" ht="15" hidden="1" customHeight="1" x14ac:dyDescent="0.3">
      <c r="A655" s="13" t="s">
        <v>629</v>
      </c>
      <c r="B655" s="29"/>
      <c r="C655" s="10" t="s">
        <v>620</v>
      </c>
      <c r="D655" s="69">
        <v>253</v>
      </c>
      <c r="E655" s="69">
        <v>253</v>
      </c>
      <c r="F655" s="130"/>
    </row>
    <row r="656" spans="1:6" ht="15" hidden="1" customHeight="1" x14ac:dyDescent="0.3">
      <c r="A656" s="13" t="s">
        <v>629</v>
      </c>
      <c r="B656" s="24"/>
      <c r="C656" s="76" t="s">
        <v>643</v>
      </c>
      <c r="D656" s="69">
        <v>17</v>
      </c>
      <c r="E656" s="69">
        <v>17</v>
      </c>
      <c r="F656" s="130"/>
    </row>
    <row r="657" spans="1:6" ht="15" hidden="1" customHeight="1" x14ac:dyDescent="0.3">
      <c r="A657" s="13" t="s">
        <v>629</v>
      </c>
      <c r="B657" s="24"/>
      <c r="C657" s="76" t="s">
        <v>644</v>
      </c>
      <c r="D657" s="69">
        <v>19</v>
      </c>
      <c r="E657" s="69">
        <v>19</v>
      </c>
      <c r="F657" s="130"/>
    </row>
    <row r="658" spans="1:6" ht="15" customHeight="1" x14ac:dyDescent="0.3">
      <c r="A658" s="13" t="s">
        <v>629</v>
      </c>
      <c r="B658" s="24"/>
      <c r="C658" s="76" t="s">
        <v>645</v>
      </c>
      <c r="D658" s="69">
        <v>0</v>
      </c>
      <c r="E658" s="69">
        <v>0</v>
      </c>
      <c r="F658" s="130"/>
    </row>
  </sheetData>
  <autoFilter ref="A1:F658">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41" priority="1" operator="equal">
      <formula>"verde"</formula>
    </cfRule>
  </conditionalFormatting>
  <conditionalFormatting sqref="D1:E1">
    <cfRule type="cellIs" dxfId="40" priority="2" operator="equal">
      <formula>"galben"</formula>
    </cfRule>
  </conditionalFormatting>
  <conditionalFormatting sqref="D1:E1">
    <cfRule type="cellIs" dxfId="39" priority="3"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659"/>
  <sheetViews>
    <sheetView workbookViewId="0">
      <pane ySplit="2" topLeftCell="A574" activePane="bottomLeft" state="frozen"/>
      <selection pane="bottomLeft" activeCell="A574" sqref="A574"/>
    </sheetView>
  </sheetViews>
  <sheetFormatPr defaultColWidth="12.58203125" defaultRowHeight="15" customHeight="1" x14ac:dyDescent="0.3"/>
  <cols>
    <col min="1" max="1" width="53.58203125" style="5" customWidth="1"/>
    <col min="2" max="2" width="8.5" style="5" customWidth="1"/>
    <col min="3" max="3" width="10.83203125" style="5" customWidth="1"/>
    <col min="4" max="4" width="13.33203125" style="73" hidden="1" customWidth="1"/>
    <col min="5" max="5" width="15.25" style="73" customWidth="1"/>
    <col min="6" max="6" width="13" style="131" customWidth="1"/>
    <col min="7" max="16384" width="12.58203125" style="5"/>
  </cols>
  <sheetData>
    <row r="1" spans="1:17" ht="27" customHeight="1" x14ac:dyDescent="0.3">
      <c r="B1" s="357" t="s">
        <v>633</v>
      </c>
      <c r="C1" s="357" t="s">
        <v>1</v>
      </c>
      <c r="D1" s="69"/>
      <c r="E1" s="357" t="s">
        <v>655</v>
      </c>
      <c r="F1" s="358" t="s">
        <v>3</v>
      </c>
      <c r="G1" s="344" t="s">
        <v>4</v>
      </c>
      <c r="H1" s="344" t="s">
        <v>5</v>
      </c>
      <c r="I1" s="341" t="s">
        <v>6</v>
      </c>
      <c r="J1" s="356"/>
      <c r="K1" s="341" t="s">
        <v>7</v>
      </c>
      <c r="L1" s="355"/>
      <c r="M1" s="356"/>
      <c r="N1" s="341" t="s">
        <v>8</v>
      </c>
      <c r="O1" s="355"/>
      <c r="P1" s="355"/>
      <c r="Q1" s="356"/>
    </row>
    <row r="2" spans="1:17" ht="72.5" x14ac:dyDescent="0.3">
      <c r="B2" s="357"/>
      <c r="C2" s="357"/>
      <c r="D2" s="156" t="s">
        <v>656</v>
      </c>
      <c r="E2" s="357"/>
      <c r="F2" s="359"/>
      <c r="G2" s="348"/>
      <c r="H2" s="348"/>
      <c r="I2" s="146" t="s">
        <v>9</v>
      </c>
      <c r="J2" s="146" t="s">
        <v>10</v>
      </c>
      <c r="K2" s="146" t="s">
        <v>11</v>
      </c>
      <c r="L2" s="146" t="s">
        <v>12</v>
      </c>
      <c r="M2" s="146" t="s">
        <v>13</v>
      </c>
      <c r="N2" s="146" t="s">
        <v>14</v>
      </c>
      <c r="O2" s="146" t="s">
        <v>15</v>
      </c>
      <c r="P2" s="146" t="s">
        <v>16</v>
      </c>
      <c r="Q2" s="146" t="s">
        <v>17</v>
      </c>
    </row>
    <row r="3" spans="1:17" ht="14.5" x14ac:dyDescent="0.35">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ht="14.5" x14ac:dyDescent="0.35">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ht="14.5" x14ac:dyDescent="0.35">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ht="14.5" x14ac:dyDescent="0.35">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ht="14.5" x14ac:dyDescent="0.35">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ht="14.5" x14ac:dyDescent="0.35">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ht="14.5" x14ac:dyDescent="0.35">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ht="14.5" x14ac:dyDescent="0.35">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ht="14.5" x14ac:dyDescent="0.35">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ht="14.5" x14ac:dyDescent="0.35">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ht="14.5" x14ac:dyDescent="0.35">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ht="14.5" x14ac:dyDescent="0.35">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ht="14.5" x14ac:dyDescent="0.35">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x14ac:dyDescent="0.35">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x14ac:dyDescent="0.35">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x14ac:dyDescent="0.35">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x14ac:dyDescent="0.35">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x14ac:dyDescent="0.35">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x14ac:dyDescent="0.35">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x14ac:dyDescent="0.35">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x14ac:dyDescent="0.35">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x14ac:dyDescent="0.35">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x14ac:dyDescent="0.35">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x14ac:dyDescent="0.35">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x14ac:dyDescent="0.35">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x14ac:dyDescent="0.35">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x14ac:dyDescent="0.35">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x14ac:dyDescent="0.35">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x14ac:dyDescent="0.35">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x14ac:dyDescent="0.35">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x14ac:dyDescent="0.35">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x14ac:dyDescent="0.35">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x14ac:dyDescent="0.35">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x14ac:dyDescent="0.35">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x14ac:dyDescent="0.35">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x14ac:dyDescent="0.35">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x14ac:dyDescent="0.35">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x14ac:dyDescent="0.35">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x14ac:dyDescent="0.35">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x14ac:dyDescent="0.35">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x14ac:dyDescent="0.35">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x14ac:dyDescent="0.35">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x14ac:dyDescent="0.35">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x14ac:dyDescent="0.35">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x14ac:dyDescent="0.35">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x14ac:dyDescent="0.35">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x14ac:dyDescent="0.35">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x14ac:dyDescent="0.35">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x14ac:dyDescent="0.35">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x14ac:dyDescent="0.35">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x14ac:dyDescent="0.35">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x14ac:dyDescent="0.35">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x14ac:dyDescent="0.35">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x14ac:dyDescent="0.35">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x14ac:dyDescent="0.35">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x14ac:dyDescent="0.35">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x14ac:dyDescent="0.35">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x14ac:dyDescent="0.35">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x14ac:dyDescent="0.35">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x14ac:dyDescent="0.35">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x14ac:dyDescent="0.35">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x14ac:dyDescent="0.35">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x14ac:dyDescent="0.35">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x14ac:dyDescent="0.35">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x14ac:dyDescent="0.35">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x14ac:dyDescent="0.35">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x14ac:dyDescent="0.35">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x14ac:dyDescent="0.35">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x14ac:dyDescent="0.35">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x14ac:dyDescent="0.35">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x14ac:dyDescent="0.35">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x14ac:dyDescent="0.35">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x14ac:dyDescent="0.35">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x14ac:dyDescent="0.35">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x14ac:dyDescent="0.35">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x14ac:dyDescent="0.35">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x14ac:dyDescent="0.35">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x14ac:dyDescent="0.35">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x14ac:dyDescent="0.35">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x14ac:dyDescent="0.35">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x14ac:dyDescent="0.35">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x14ac:dyDescent="0.35">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x14ac:dyDescent="0.35">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x14ac:dyDescent="0.35">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x14ac:dyDescent="0.35">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x14ac:dyDescent="0.35">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x14ac:dyDescent="0.35">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x14ac:dyDescent="0.35">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x14ac:dyDescent="0.35">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x14ac:dyDescent="0.35">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x14ac:dyDescent="0.35">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x14ac:dyDescent="0.35">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x14ac:dyDescent="0.35">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x14ac:dyDescent="0.35">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x14ac:dyDescent="0.35">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x14ac:dyDescent="0.35">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x14ac:dyDescent="0.35">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x14ac:dyDescent="0.35">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x14ac:dyDescent="0.35">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x14ac:dyDescent="0.35">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x14ac:dyDescent="0.35">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x14ac:dyDescent="0.35">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x14ac:dyDescent="0.35">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x14ac:dyDescent="0.35">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x14ac:dyDescent="0.35">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x14ac:dyDescent="0.35">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x14ac:dyDescent="0.35">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x14ac:dyDescent="0.35">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x14ac:dyDescent="0.35">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x14ac:dyDescent="0.35">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x14ac:dyDescent="0.35">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x14ac:dyDescent="0.35">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x14ac:dyDescent="0.35">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x14ac:dyDescent="0.35">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x14ac:dyDescent="0.35">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x14ac:dyDescent="0.35">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x14ac:dyDescent="0.35">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x14ac:dyDescent="0.35">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x14ac:dyDescent="0.35">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x14ac:dyDescent="0.35">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x14ac:dyDescent="0.35">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x14ac:dyDescent="0.35">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x14ac:dyDescent="0.35">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x14ac:dyDescent="0.35">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x14ac:dyDescent="0.35">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x14ac:dyDescent="0.35">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x14ac:dyDescent="0.35">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x14ac:dyDescent="0.35">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x14ac:dyDescent="0.35">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x14ac:dyDescent="0.35">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x14ac:dyDescent="0.35">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x14ac:dyDescent="0.35">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x14ac:dyDescent="0.35">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x14ac:dyDescent="0.35">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x14ac:dyDescent="0.35">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x14ac:dyDescent="0.35">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x14ac:dyDescent="0.35">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x14ac:dyDescent="0.35">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x14ac:dyDescent="0.35">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x14ac:dyDescent="0.35">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x14ac:dyDescent="0.35">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x14ac:dyDescent="0.35">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x14ac:dyDescent="0.35">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x14ac:dyDescent="0.35">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x14ac:dyDescent="0.35">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x14ac:dyDescent="0.35">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x14ac:dyDescent="0.35">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x14ac:dyDescent="0.35">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x14ac:dyDescent="0.35">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x14ac:dyDescent="0.35">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x14ac:dyDescent="0.35">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x14ac:dyDescent="0.35">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x14ac:dyDescent="0.35">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x14ac:dyDescent="0.35">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x14ac:dyDescent="0.35">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x14ac:dyDescent="0.35">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x14ac:dyDescent="0.35">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x14ac:dyDescent="0.35">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x14ac:dyDescent="0.35">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x14ac:dyDescent="0.35">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x14ac:dyDescent="0.35">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x14ac:dyDescent="0.35">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x14ac:dyDescent="0.35">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x14ac:dyDescent="0.35">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x14ac:dyDescent="0.35">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x14ac:dyDescent="0.35">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x14ac:dyDescent="0.35">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x14ac:dyDescent="0.35">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x14ac:dyDescent="0.35">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x14ac:dyDescent="0.35">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x14ac:dyDescent="0.35">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x14ac:dyDescent="0.35">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x14ac:dyDescent="0.35">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x14ac:dyDescent="0.35">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x14ac:dyDescent="0.35">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x14ac:dyDescent="0.35">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x14ac:dyDescent="0.35">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x14ac:dyDescent="0.35">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x14ac:dyDescent="0.35">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x14ac:dyDescent="0.35">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x14ac:dyDescent="0.35">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x14ac:dyDescent="0.35">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x14ac:dyDescent="0.35">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x14ac:dyDescent="0.35">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x14ac:dyDescent="0.35">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x14ac:dyDescent="0.35">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x14ac:dyDescent="0.35">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x14ac:dyDescent="0.35">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x14ac:dyDescent="0.35">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x14ac:dyDescent="0.35">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x14ac:dyDescent="0.35">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x14ac:dyDescent="0.35">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x14ac:dyDescent="0.35">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x14ac:dyDescent="0.35">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x14ac:dyDescent="0.35">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x14ac:dyDescent="0.35">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x14ac:dyDescent="0.35">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x14ac:dyDescent="0.35">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x14ac:dyDescent="0.35">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x14ac:dyDescent="0.35">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x14ac:dyDescent="0.35">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x14ac:dyDescent="0.35">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x14ac:dyDescent="0.35">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x14ac:dyDescent="0.35">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x14ac:dyDescent="0.35">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x14ac:dyDescent="0.35">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x14ac:dyDescent="0.35">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x14ac:dyDescent="0.35">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x14ac:dyDescent="0.35">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x14ac:dyDescent="0.35">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x14ac:dyDescent="0.35">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x14ac:dyDescent="0.35">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x14ac:dyDescent="0.35">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x14ac:dyDescent="0.35">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x14ac:dyDescent="0.35">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x14ac:dyDescent="0.35">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x14ac:dyDescent="0.35">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x14ac:dyDescent="0.35">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x14ac:dyDescent="0.35">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x14ac:dyDescent="0.35">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x14ac:dyDescent="0.35">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x14ac:dyDescent="0.35">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x14ac:dyDescent="0.35">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x14ac:dyDescent="0.35">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x14ac:dyDescent="0.35">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x14ac:dyDescent="0.35">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x14ac:dyDescent="0.35">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x14ac:dyDescent="0.35">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x14ac:dyDescent="0.35">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x14ac:dyDescent="0.35">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x14ac:dyDescent="0.35">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x14ac:dyDescent="0.35">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x14ac:dyDescent="0.35">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x14ac:dyDescent="0.35">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x14ac:dyDescent="0.35">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x14ac:dyDescent="0.35">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x14ac:dyDescent="0.35">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x14ac:dyDescent="0.35">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x14ac:dyDescent="0.35">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x14ac:dyDescent="0.35">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x14ac:dyDescent="0.35">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x14ac:dyDescent="0.35">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x14ac:dyDescent="0.35">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x14ac:dyDescent="0.35">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x14ac:dyDescent="0.35">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x14ac:dyDescent="0.35">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x14ac:dyDescent="0.35">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x14ac:dyDescent="0.35">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x14ac:dyDescent="0.35">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x14ac:dyDescent="0.35">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x14ac:dyDescent="0.35">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x14ac:dyDescent="0.35">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x14ac:dyDescent="0.35">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x14ac:dyDescent="0.35">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x14ac:dyDescent="0.35">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x14ac:dyDescent="0.35">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x14ac:dyDescent="0.35">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x14ac:dyDescent="0.35">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x14ac:dyDescent="0.35">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x14ac:dyDescent="0.35">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x14ac:dyDescent="0.35">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x14ac:dyDescent="0.35">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x14ac:dyDescent="0.35">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x14ac:dyDescent="0.35">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x14ac:dyDescent="0.35">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x14ac:dyDescent="0.35">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x14ac:dyDescent="0.35">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x14ac:dyDescent="0.35">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x14ac:dyDescent="0.35">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x14ac:dyDescent="0.35">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x14ac:dyDescent="0.35">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x14ac:dyDescent="0.35">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x14ac:dyDescent="0.35">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x14ac:dyDescent="0.35">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x14ac:dyDescent="0.35">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x14ac:dyDescent="0.35">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x14ac:dyDescent="0.35">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x14ac:dyDescent="0.35">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x14ac:dyDescent="0.35">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x14ac:dyDescent="0.35">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x14ac:dyDescent="0.35">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x14ac:dyDescent="0.35">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x14ac:dyDescent="0.35">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x14ac:dyDescent="0.35">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x14ac:dyDescent="0.35">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x14ac:dyDescent="0.35">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x14ac:dyDescent="0.35">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x14ac:dyDescent="0.35">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x14ac:dyDescent="0.35">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x14ac:dyDescent="0.35">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x14ac:dyDescent="0.35">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x14ac:dyDescent="0.35">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x14ac:dyDescent="0.35">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x14ac:dyDescent="0.35">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x14ac:dyDescent="0.35">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x14ac:dyDescent="0.35">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x14ac:dyDescent="0.35">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x14ac:dyDescent="0.35">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x14ac:dyDescent="0.35">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x14ac:dyDescent="0.35">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x14ac:dyDescent="0.35">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x14ac:dyDescent="0.35">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x14ac:dyDescent="0.35">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x14ac:dyDescent="0.35">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x14ac:dyDescent="0.35">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x14ac:dyDescent="0.35">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x14ac:dyDescent="0.35">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x14ac:dyDescent="0.35">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x14ac:dyDescent="0.35">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x14ac:dyDescent="0.35">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x14ac:dyDescent="0.35">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x14ac:dyDescent="0.35">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x14ac:dyDescent="0.35">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x14ac:dyDescent="0.35">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x14ac:dyDescent="0.35">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x14ac:dyDescent="0.35">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x14ac:dyDescent="0.35">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x14ac:dyDescent="0.35">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x14ac:dyDescent="0.35">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x14ac:dyDescent="0.35">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x14ac:dyDescent="0.35">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x14ac:dyDescent="0.35">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x14ac:dyDescent="0.35">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x14ac:dyDescent="0.35">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x14ac:dyDescent="0.35">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x14ac:dyDescent="0.35">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x14ac:dyDescent="0.35">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x14ac:dyDescent="0.35">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x14ac:dyDescent="0.35">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x14ac:dyDescent="0.35">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x14ac:dyDescent="0.35">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x14ac:dyDescent="0.35">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x14ac:dyDescent="0.35">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x14ac:dyDescent="0.35">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x14ac:dyDescent="0.35">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x14ac:dyDescent="0.35">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x14ac:dyDescent="0.35">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x14ac:dyDescent="0.35">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x14ac:dyDescent="0.35">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x14ac:dyDescent="0.35">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x14ac:dyDescent="0.35">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x14ac:dyDescent="0.35">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x14ac:dyDescent="0.35">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x14ac:dyDescent="0.35">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x14ac:dyDescent="0.35">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x14ac:dyDescent="0.35">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x14ac:dyDescent="0.35">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x14ac:dyDescent="0.35">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x14ac:dyDescent="0.35">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x14ac:dyDescent="0.35">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x14ac:dyDescent="0.35">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x14ac:dyDescent="0.35">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x14ac:dyDescent="0.35">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x14ac:dyDescent="0.35">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x14ac:dyDescent="0.35">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x14ac:dyDescent="0.35">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x14ac:dyDescent="0.35">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x14ac:dyDescent="0.35">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x14ac:dyDescent="0.35">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x14ac:dyDescent="0.35">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x14ac:dyDescent="0.35">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x14ac:dyDescent="0.35">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x14ac:dyDescent="0.35">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x14ac:dyDescent="0.35">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x14ac:dyDescent="0.35">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x14ac:dyDescent="0.35">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x14ac:dyDescent="0.35">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x14ac:dyDescent="0.35">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x14ac:dyDescent="0.35">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x14ac:dyDescent="0.35">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x14ac:dyDescent="0.35">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x14ac:dyDescent="0.35">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x14ac:dyDescent="0.35">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x14ac:dyDescent="0.35">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x14ac:dyDescent="0.35">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x14ac:dyDescent="0.35">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x14ac:dyDescent="0.35">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x14ac:dyDescent="0.35">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x14ac:dyDescent="0.35">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x14ac:dyDescent="0.35">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x14ac:dyDescent="0.35">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x14ac:dyDescent="0.35">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x14ac:dyDescent="0.35">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x14ac:dyDescent="0.35">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x14ac:dyDescent="0.35">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x14ac:dyDescent="0.35">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x14ac:dyDescent="0.35">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x14ac:dyDescent="0.35">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x14ac:dyDescent="0.35">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x14ac:dyDescent="0.35">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x14ac:dyDescent="0.35">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x14ac:dyDescent="0.35">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x14ac:dyDescent="0.35">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x14ac:dyDescent="0.35">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x14ac:dyDescent="0.35">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x14ac:dyDescent="0.35">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x14ac:dyDescent="0.35">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x14ac:dyDescent="0.35">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x14ac:dyDescent="0.35">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x14ac:dyDescent="0.35">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x14ac:dyDescent="0.35">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x14ac:dyDescent="0.35">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x14ac:dyDescent="0.35">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x14ac:dyDescent="0.35">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x14ac:dyDescent="0.35">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x14ac:dyDescent="0.35">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x14ac:dyDescent="0.35">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x14ac:dyDescent="0.35">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x14ac:dyDescent="0.35">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x14ac:dyDescent="0.35">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x14ac:dyDescent="0.35">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x14ac:dyDescent="0.35">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x14ac:dyDescent="0.35">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x14ac:dyDescent="0.35">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x14ac:dyDescent="0.35">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x14ac:dyDescent="0.35">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x14ac:dyDescent="0.35">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x14ac:dyDescent="0.35">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x14ac:dyDescent="0.35">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x14ac:dyDescent="0.35">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x14ac:dyDescent="0.35">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x14ac:dyDescent="0.35">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x14ac:dyDescent="0.35">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x14ac:dyDescent="0.35">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x14ac:dyDescent="0.35">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x14ac:dyDescent="0.35">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x14ac:dyDescent="0.35">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x14ac:dyDescent="0.35">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x14ac:dyDescent="0.35">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x14ac:dyDescent="0.35">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x14ac:dyDescent="0.35">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x14ac:dyDescent="0.35">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x14ac:dyDescent="0.35">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x14ac:dyDescent="0.35">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x14ac:dyDescent="0.35">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x14ac:dyDescent="0.35">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x14ac:dyDescent="0.35">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x14ac:dyDescent="0.35">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x14ac:dyDescent="0.35">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x14ac:dyDescent="0.35">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x14ac:dyDescent="0.35">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x14ac:dyDescent="0.35">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x14ac:dyDescent="0.35">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x14ac:dyDescent="0.35">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x14ac:dyDescent="0.35">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x14ac:dyDescent="0.35">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x14ac:dyDescent="0.35">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x14ac:dyDescent="0.35">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x14ac:dyDescent="0.35">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x14ac:dyDescent="0.35">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x14ac:dyDescent="0.35">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x14ac:dyDescent="0.35">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x14ac:dyDescent="0.35">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x14ac:dyDescent="0.35">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x14ac:dyDescent="0.35">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x14ac:dyDescent="0.35">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x14ac:dyDescent="0.35">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x14ac:dyDescent="0.35">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x14ac:dyDescent="0.35">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x14ac:dyDescent="0.35">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x14ac:dyDescent="0.35">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x14ac:dyDescent="0.35">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x14ac:dyDescent="0.35">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x14ac:dyDescent="0.35">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x14ac:dyDescent="0.35">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x14ac:dyDescent="0.35">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x14ac:dyDescent="0.35">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x14ac:dyDescent="0.35">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x14ac:dyDescent="0.35">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x14ac:dyDescent="0.35">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x14ac:dyDescent="0.35">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x14ac:dyDescent="0.35">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x14ac:dyDescent="0.35">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x14ac:dyDescent="0.35">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x14ac:dyDescent="0.35">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x14ac:dyDescent="0.35">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x14ac:dyDescent="0.35">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x14ac:dyDescent="0.35">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x14ac:dyDescent="0.35">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x14ac:dyDescent="0.35">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x14ac:dyDescent="0.35">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x14ac:dyDescent="0.35">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x14ac:dyDescent="0.35">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x14ac:dyDescent="0.35">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x14ac:dyDescent="0.35">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x14ac:dyDescent="0.35">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x14ac:dyDescent="0.35">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x14ac:dyDescent="0.35">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x14ac:dyDescent="0.35">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x14ac:dyDescent="0.35">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x14ac:dyDescent="0.35">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x14ac:dyDescent="0.35">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x14ac:dyDescent="0.35">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x14ac:dyDescent="0.35">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x14ac:dyDescent="0.35">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x14ac:dyDescent="0.35">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x14ac:dyDescent="0.35">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x14ac:dyDescent="0.35">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x14ac:dyDescent="0.35">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x14ac:dyDescent="0.35">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x14ac:dyDescent="0.35">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x14ac:dyDescent="0.35">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x14ac:dyDescent="0.35">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x14ac:dyDescent="0.35">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x14ac:dyDescent="0.35">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x14ac:dyDescent="0.35">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x14ac:dyDescent="0.35">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x14ac:dyDescent="0.35">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x14ac:dyDescent="0.35">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x14ac:dyDescent="0.35">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x14ac:dyDescent="0.35">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x14ac:dyDescent="0.35">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x14ac:dyDescent="0.35">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x14ac:dyDescent="0.35">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x14ac:dyDescent="0.35">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x14ac:dyDescent="0.35">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x14ac:dyDescent="0.35">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x14ac:dyDescent="0.35">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x14ac:dyDescent="0.35">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x14ac:dyDescent="0.35">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x14ac:dyDescent="0.35">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x14ac:dyDescent="0.35">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x14ac:dyDescent="0.35">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x14ac:dyDescent="0.35">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x14ac:dyDescent="0.35">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x14ac:dyDescent="0.35">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x14ac:dyDescent="0.35">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x14ac:dyDescent="0.35">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x14ac:dyDescent="0.35">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x14ac:dyDescent="0.35">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x14ac:dyDescent="0.35">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x14ac:dyDescent="0.35">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x14ac:dyDescent="0.35">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x14ac:dyDescent="0.35">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x14ac:dyDescent="0.35">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x14ac:dyDescent="0.35">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x14ac:dyDescent="0.35">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x14ac:dyDescent="0.35">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x14ac:dyDescent="0.35">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x14ac:dyDescent="0.35">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x14ac:dyDescent="0.35">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x14ac:dyDescent="0.35">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x14ac:dyDescent="0.35">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x14ac:dyDescent="0.35">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x14ac:dyDescent="0.35">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x14ac:dyDescent="0.35">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x14ac:dyDescent="0.35">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x14ac:dyDescent="0.35">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x14ac:dyDescent="0.35">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x14ac:dyDescent="0.35">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x14ac:dyDescent="0.35">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x14ac:dyDescent="0.35">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x14ac:dyDescent="0.35">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x14ac:dyDescent="0.35">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x14ac:dyDescent="0.35">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x14ac:dyDescent="0.35">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x14ac:dyDescent="0.35">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x14ac:dyDescent="0.35">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x14ac:dyDescent="0.35">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x14ac:dyDescent="0.35">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x14ac:dyDescent="0.35">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x14ac:dyDescent="0.35">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x14ac:dyDescent="0.35">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x14ac:dyDescent="0.35">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x14ac:dyDescent="0.35">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x14ac:dyDescent="0.35">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x14ac:dyDescent="0.35">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x14ac:dyDescent="0.35">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x14ac:dyDescent="0.35">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x14ac:dyDescent="0.35">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x14ac:dyDescent="0.35">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x14ac:dyDescent="0.35">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x14ac:dyDescent="0.35">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x14ac:dyDescent="0.35">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x14ac:dyDescent="0.35">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x14ac:dyDescent="0.35">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x14ac:dyDescent="0.35">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x14ac:dyDescent="0.35">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x14ac:dyDescent="0.35">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x14ac:dyDescent="0.35">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x14ac:dyDescent="0.35">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x14ac:dyDescent="0.35">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x14ac:dyDescent="0.35">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x14ac:dyDescent="0.35">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x14ac:dyDescent="0.35">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x14ac:dyDescent="0.35">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x14ac:dyDescent="0.35">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x14ac:dyDescent="0.35">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x14ac:dyDescent="0.35">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x14ac:dyDescent="0.35">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x14ac:dyDescent="0.35">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x14ac:dyDescent="0.3">
      <c r="A594" s="351" t="s">
        <v>618</v>
      </c>
      <c r="B594" s="352"/>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x14ac:dyDescent="0.3">
      <c r="A595" s="338" t="s">
        <v>630</v>
      </c>
      <c r="B595" s="22"/>
      <c r="C595" s="9" t="s">
        <v>619</v>
      </c>
      <c r="D595" s="69">
        <f>COUNTIF(D3:D593,"galben")</f>
        <v>275</v>
      </c>
      <c r="E595" s="69">
        <f>COUNTIF(E3:E593,"galben")</f>
        <v>164</v>
      </c>
      <c r="F595" s="130"/>
    </row>
    <row r="596" spans="1:17" ht="15" customHeight="1" x14ac:dyDescent="0.3">
      <c r="A596" s="339"/>
      <c r="B596" s="23"/>
      <c r="C596" s="10" t="s">
        <v>620</v>
      </c>
      <c r="D596" s="69">
        <f>COUNTIF(D3:D593,"verde")</f>
        <v>266</v>
      </c>
      <c r="E596" s="69">
        <f>COUNTIF(E3:E593,"verde")</f>
        <v>243</v>
      </c>
      <c r="F596" s="130"/>
    </row>
    <row r="597" spans="1:17" ht="15" customHeight="1" x14ac:dyDescent="0.3">
      <c r="A597" s="339"/>
      <c r="B597" s="23"/>
      <c r="C597" s="76" t="s">
        <v>643</v>
      </c>
      <c r="D597" s="69">
        <f>COUNTIF(D3:D593,"roșu Covid")</f>
        <v>24</v>
      </c>
      <c r="E597" s="69">
        <f>COUNTIF(E3:E593,"roșu Covid")</f>
        <v>26</v>
      </c>
      <c r="F597" s="130"/>
    </row>
    <row r="598" spans="1:17" ht="15" customHeight="1" x14ac:dyDescent="0.3">
      <c r="A598" s="339"/>
      <c r="B598" s="23"/>
      <c r="C598" s="76" t="s">
        <v>644</v>
      </c>
      <c r="D598" s="69">
        <f>COUNTIF(D3:D593,"roșu incidență")</f>
        <v>25</v>
      </c>
      <c r="E598" s="69">
        <f>COUNTIF(E3:E593,"roșu incidență")</f>
        <v>157</v>
      </c>
      <c r="F598" s="130"/>
    </row>
    <row r="599" spans="1:17" ht="15" customHeight="1" x14ac:dyDescent="0.3">
      <c r="A599" s="340"/>
      <c r="B599" s="23"/>
      <c r="C599" s="76" t="s">
        <v>645</v>
      </c>
      <c r="D599" s="69">
        <f>COUNTIF(D3:D593,"roșu infrastructură")</f>
        <v>1</v>
      </c>
      <c r="E599" s="69">
        <f>COUNTIF(E3:E593,"roșu infrastructură")</f>
        <v>1</v>
      </c>
      <c r="F599" s="130"/>
    </row>
    <row r="600" spans="1:17" ht="15" customHeight="1" x14ac:dyDescent="0.3">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x14ac:dyDescent="0.3">
      <c r="A601" s="14" t="s">
        <v>622</v>
      </c>
      <c r="B601" s="24"/>
      <c r="C601" s="9" t="s">
        <v>619</v>
      </c>
      <c r="D601" s="69">
        <v>111</v>
      </c>
      <c r="E601" s="69">
        <v>110</v>
      </c>
      <c r="F601" s="130"/>
    </row>
    <row r="602" spans="1:17" ht="15" customHeight="1" x14ac:dyDescent="0.3">
      <c r="A602" s="14" t="s">
        <v>622</v>
      </c>
      <c r="B602" s="24"/>
      <c r="C602" s="10" t="s">
        <v>620</v>
      </c>
      <c r="D602" s="69">
        <v>0</v>
      </c>
      <c r="E602" s="69">
        <v>0</v>
      </c>
      <c r="F602" s="130"/>
    </row>
    <row r="603" spans="1:17" ht="15" customHeight="1" x14ac:dyDescent="0.3">
      <c r="A603" s="14" t="s">
        <v>622</v>
      </c>
      <c r="B603" s="24"/>
      <c r="C603" s="76" t="s">
        <v>643</v>
      </c>
      <c r="D603" s="69">
        <v>9</v>
      </c>
      <c r="E603" s="69">
        <v>10</v>
      </c>
      <c r="F603" s="130"/>
    </row>
    <row r="604" spans="1:17" ht="15" customHeight="1" x14ac:dyDescent="0.3">
      <c r="A604" s="14" t="s">
        <v>622</v>
      </c>
      <c r="B604" s="24"/>
      <c r="C604" s="76" t="s">
        <v>644</v>
      </c>
      <c r="D604" s="69">
        <f>COUNTIF(D435:D595,"roșu")</f>
        <v>0</v>
      </c>
      <c r="E604" s="69">
        <f>COUNTIF(E435:E595,"roșu")</f>
        <v>0</v>
      </c>
      <c r="F604" s="130"/>
    </row>
    <row r="605" spans="1:17" ht="15" customHeight="1" x14ac:dyDescent="0.3">
      <c r="A605" s="14" t="s">
        <v>622</v>
      </c>
      <c r="B605" s="24"/>
      <c r="C605" s="76" t="s">
        <v>645</v>
      </c>
      <c r="D605" s="69">
        <v>1</v>
      </c>
      <c r="E605" s="69">
        <v>1</v>
      </c>
      <c r="F605" s="180"/>
    </row>
    <row r="606" spans="1:17" ht="15" customHeight="1" x14ac:dyDescent="0.35">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x14ac:dyDescent="0.35">
      <c r="A607" s="12" t="s">
        <v>623</v>
      </c>
      <c r="B607" s="25"/>
      <c r="C607" s="9" t="s">
        <v>619</v>
      </c>
      <c r="D607" s="69">
        <v>0</v>
      </c>
      <c r="E607" s="69">
        <v>0</v>
      </c>
      <c r="F607" s="181"/>
    </row>
    <row r="608" spans="1:17" ht="15" customHeight="1" x14ac:dyDescent="0.35">
      <c r="A608" s="12" t="s">
        <v>623</v>
      </c>
      <c r="B608" s="25"/>
      <c r="C608" s="10" t="s">
        <v>620</v>
      </c>
      <c r="D608" s="69">
        <v>1</v>
      </c>
      <c r="E608" s="69">
        <v>1</v>
      </c>
      <c r="F608" s="130"/>
    </row>
    <row r="609" spans="1:17" ht="15" customHeight="1" x14ac:dyDescent="0.35">
      <c r="A609" s="12" t="s">
        <v>623</v>
      </c>
      <c r="B609" s="24"/>
      <c r="C609" s="76" t="s">
        <v>643</v>
      </c>
      <c r="D609" s="69">
        <v>2</v>
      </c>
      <c r="E609" s="69">
        <v>2</v>
      </c>
      <c r="F609" s="130"/>
    </row>
    <row r="610" spans="1:17" ht="15" customHeight="1" x14ac:dyDescent="0.35">
      <c r="A610" s="12" t="s">
        <v>623</v>
      </c>
      <c r="B610" s="24"/>
      <c r="C610" s="76" t="s">
        <v>644</v>
      </c>
      <c r="D610" s="69">
        <f>COUNTIF(D442:D602,"roșu")</f>
        <v>0</v>
      </c>
      <c r="E610" s="69">
        <f>COUNTIF(E442:E602,"roșu")</f>
        <v>0</v>
      </c>
      <c r="F610" s="130"/>
    </row>
    <row r="611" spans="1:17" ht="15" customHeight="1" x14ac:dyDescent="0.35">
      <c r="A611" s="12" t="s">
        <v>623</v>
      </c>
      <c r="B611" s="24"/>
      <c r="C611" s="76" t="s">
        <v>645</v>
      </c>
      <c r="D611" s="69">
        <v>0</v>
      </c>
      <c r="E611" s="69">
        <v>0</v>
      </c>
      <c r="F611" s="180"/>
    </row>
    <row r="612" spans="1:17" ht="15" customHeight="1" x14ac:dyDescent="0.35">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x14ac:dyDescent="0.35">
      <c r="A613" s="12" t="s">
        <v>624</v>
      </c>
      <c r="B613" s="25"/>
      <c r="C613" s="9" t="s">
        <v>619</v>
      </c>
      <c r="D613" s="69">
        <v>9</v>
      </c>
      <c r="E613" s="69">
        <v>0</v>
      </c>
      <c r="F613" s="181"/>
    </row>
    <row r="614" spans="1:17" ht="15" customHeight="1" x14ac:dyDescent="0.35">
      <c r="A614" s="12" t="s">
        <v>624</v>
      </c>
      <c r="B614" s="25"/>
      <c r="C614" s="10" t="s">
        <v>620</v>
      </c>
      <c r="D614" s="69">
        <v>0</v>
      </c>
      <c r="E614" s="69">
        <v>0</v>
      </c>
      <c r="F614" s="130"/>
    </row>
    <row r="615" spans="1:17" ht="15" customHeight="1" x14ac:dyDescent="0.35">
      <c r="A615" s="12" t="s">
        <v>624</v>
      </c>
      <c r="B615" s="26"/>
      <c r="C615" s="16" t="s">
        <v>643</v>
      </c>
      <c r="D615" s="69">
        <v>1</v>
      </c>
      <c r="E615" s="69">
        <v>1</v>
      </c>
      <c r="F615" s="130"/>
    </row>
    <row r="616" spans="1:17" ht="15" customHeight="1" x14ac:dyDescent="0.35">
      <c r="A616" s="12" t="s">
        <v>624</v>
      </c>
      <c r="B616" s="26"/>
      <c r="C616" s="16" t="s">
        <v>644</v>
      </c>
      <c r="D616" s="69">
        <v>0</v>
      </c>
      <c r="E616" s="69">
        <v>9</v>
      </c>
      <c r="F616" s="130"/>
    </row>
    <row r="617" spans="1:17" ht="15" customHeight="1" x14ac:dyDescent="0.35">
      <c r="A617" s="12" t="s">
        <v>624</v>
      </c>
      <c r="B617" s="26"/>
      <c r="C617" s="16" t="s">
        <v>645</v>
      </c>
      <c r="D617" s="69">
        <v>0</v>
      </c>
      <c r="E617" s="69">
        <v>0</v>
      </c>
      <c r="F617" s="180"/>
    </row>
    <row r="618" spans="1:17" ht="15" customHeight="1" x14ac:dyDescent="0.35">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x14ac:dyDescent="0.35">
      <c r="A619" s="12" t="s">
        <v>625</v>
      </c>
      <c r="B619" s="25"/>
      <c r="C619" s="9" t="s">
        <v>619</v>
      </c>
      <c r="D619" s="69">
        <v>22</v>
      </c>
      <c r="E619" s="69">
        <v>22</v>
      </c>
      <c r="F619" s="181"/>
    </row>
    <row r="620" spans="1:17" ht="15" customHeight="1" x14ac:dyDescent="0.35">
      <c r="A620" s="12" t="s">
        <v>625</v>
      </c>
      <c r="B620" s="25"/>
      <c r="C620" s="10" t="s">
        <v>620</v>
      </c>
      <c r="D620" s="69">
        <v>6</v>
      </c>
      <c r="E620" s="69">
        <v>6</v>
      </c>
      <c r="F620" s="130"/>
    </row>
    <row r="621" spans="1:17" ht="15" customHeight="1" x14ac:dyDescent="0.35">
      <c r="A621" s="12" t="s">
        <v>625</v>
      </c>
      <c r="B621" s="26"/>
      <c r="C621" s="16" t="s">
        <v>643</v>
      </c>
      <c r="D621" s="69">
        <v>1</v>
      </c>
      <c r="E621" s="69">
        <v>1</v>
      </c>
      <c r="F621" s="130"/>
    </row>
    <row r="622" spans="1:17" ht="15" customHeight="1" x14ac:dyDescent="0.35">
      <c r="A622" s="12" t="s">
        <v>625</v>
      </c>
      <c r="B622" s="26"/>
      <c r="C622" s="16" t="s">
        <v>644</v>
      </c>
      <c r="D622" s="69">
        <v>0</v>
      </c>
      <c r="E622" s="69">
        <v>0</v>
      </c>
      <c r="F622" s="130"/>
    </row>
    <row r="623" spans="1:17" ht="15" customHeight="1" x14ac:dyDescent="0.35">
      <c r="A623" s="12" t="s">
        <v>625</v>
      </c>
      <c r="B623" s="26"/>
      <c r="C623" s="16" t="s">
        <v>645</v>
      </c>
      <c r="D623" s="69">
        <v>0</v>
      </c>
      <c r="E623" s="69">
        <v>0</v>
      </c>
      <c r="F623" s="180"/>
    </row>
    <row r="624" spans="1:17" ht="15" customHeight="1" x14ac:dyDescent="0.35">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x14ac:dyDescent="0.35">
      <c r="A625" s="12" t="s">
        <v>626</v>
      </c>
      <c r="B625" s="25"/>
      <c r="C625" s="9" t="s">
        <v>619</v>
      </c>
      <c r="D625" s="69">
        <v>2</v>
      </c>
      <c r="E625" s="69">
        <v>2</v>
      </c>
      <c r="F625" s="181"/>
    </row>
    <row r="626" spans="1:17" ht="15" customHeight="1" x14ac:dyDescent="0.35">
      <c r="A626" s="12" t="s">
        <v>626</v>
      </c>
      <c r="B626" s="25"/>
      <c r="C626" s="10" t="s">
        <v>620</v>
      </c>
      <c r="D626" s="69">
        <v>1</v>
      </c>
      <c r="E626" s="69">
        <v>1</v>
      </c>
      <c r="F626" s="130"/>
    </row>
    <row r="627" spans="1:17" ht="15" customHeight="1" x14ac:dyDescent="0.35">
      <c r="A627" s="12" t="s">
        <v>626</v>
      </c>
      <c r="B627" s="26"/>
      <c r="C627" s="16" t="s">
        <v>643</v>
      </c>
      <c r="D627" s="69">
        <v>0</v>
      </c>
      <c r="E627" s="69">
        <v>0</v>
      </c>
      <c r="F627" s="130"/>
    </row>
    <row r="628" spans="1:17" ht="15" customHeight="1" x14ac:dyDescent="0.35">
      <c r="A628" s="12" t="s">
        <v>626</v>
      </c>
      <c r="B628" s="26"/>
      <c r="C628" s="16" t="s">
        <v>644</v>
      </c>
      <c r="D628" s="69">
        <v>0</v>
      </c>
      <c r="E628" s="69">
        <v>0</v>
      </c>
      <c r="F628" s="130"/>
    </row>
    <row r="629" spans="1:17" ht="15" customHeight="1" x14ac:dyDescent="0.35">
      <c r="A629" s="12" t="s">
        <v>626</v>
      </c>
      <c r="B629" s="26"/>
      <c r="C629" s="16" t="s">
        <v>645</v>
      </c>
      <c r="D629" s="69">
        <v>0</v>
      </c>
      <c r="E629" s="69">
        <v>0</v>
      </c>
      <c r="F629" s="130"/>
    </row>
    <row r="630" spans="1:17" ht="15" customHeight="1" x14ac:dyDescent="0.3">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x14ac:dyDescent="0.3">
      <c r="A631" s="11" t="s">
        <v>627</v>
      </c>
      <c r="B631" s="27"/>
      <c r="C631" s="9" t="s">
        <v>619</v>
      </c>
      <c r="D631" s="69">
        <v>0</v>
      </c>
      <c r="E631" s="69">
        <v>0</v>
      </c>
      <c r="F631" s="130"/>
    </row>
    <row r="632" spans="1:17" ht="15" customHeight="1" x14ac:dyDescent="0.3">
      <c r="A632" s="11" t="s">
        <v>627</v>
      </c>
      <c r="B632" s="27"/>
      <c r="C632" s="10" t="s">
        <v>620</v>
      </c>
      <c r="D632" s="69">
        <v>2</v>
      </c>
      <c r="E632" s="69">
        <v>2</v>
      </c>
      <c r="F632" s="130"/>
    </row>
    <row r="633" spans="1:17" ht="15" customHeight="1" x14ac:dyDescent="0.3">
      <c r="A633" s="11" t="s">
        <v>627</v>
      </c>
      <c r="B633" s="28"/>
      <c r="C633" s="16" t="s">
        <v>643</v>
      </c>
      <c r="D633" s="69">
        <v>0</v>
      </c>
      <c r="E633" s="69">
        <v>0</v>
      </c>
      <c r="F633" s="130"/>
    </row>
    <row r="634" spans="1:17" ht="15" customHeight="1" x14ac:dyDescent="0.3">
      <c r="A634" s="11" t="s">
        <v>627</v>
      </c>
      <c r="B634" s="28"/>
      <c r="C634" s="16" t="s">
        <v>644</v>
      </c>
      <c r="D634" s="69">
        <v>0</v>
      </c>
      <c r="E634" s="69">
        <v>0</v>
      </c>
      <c r="F634" s="130"/>
    </row>
    <row r="635" spans="1:17" ht="15" customHeight="1" x14ac:dyDescent="0.3">
      <c r="A635" s="11" t="s">
        <v>627</v>
      </c>
      <c r="B635" s="28"/>
      <c r="C635" s="16" t="s">
        <v>645</v>
      </c>
      <c r="D635" s="69">
        <v>0</v>
      </c>
      <c r="E635" s="69">
        <v>0</v>
      </c>
      <c r="F635" s="180"/>
    </row>
    <row r="636" spans="1:17" ht="15" customHeight="1" x14ac:dyDescent="0.3">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x14ac:dyDescent="0.3">
      <c r="A637" s="11" t="s">
        <v>628</v>
      </c>
      <c r="B637" s="27"/>
      <c r="C637" s="9" t="s">
        <v>619</v>
      </c>
      <c r="D637" s="69">
        <v>3</v>
      </c>
      <c r="E637" s="69">
        <v>3</v>
      </c>
      <c r="F637" s="181"/>
    </row>
    <row r="638" spans="1:17" ht="15" customHeight="1" x14ac:dyDescent="0.3">
      <c r="A638" s="11" t="s">
        <v>628</v>
      </c>
      <c r="B638" s="27"/>
      <c r="C638" s="10" t="s">
        <v>620</v>
      </c>
      <c r="D638" s="69">
        <v>0</v>
      </c>
      <c r="E638" s="69">
        <v>0</v>
      </c>
      <c r="F638" s="130"/>
    </row>
    <row r="639" spans="1:17" ht="15" customHeight="1" x14ac:dyDescent="0.3">
      <c r="A639" s="11" t="s">
        <v>628</v>
      </c>
      <c r="B639" s="28"/>
      <c r="C639" s="16" t="s">
        <v>643</v>
      </c>
      <c r="D639" s="69">
        <v>0</v>
      </c>
      <c r="E639" s="69">
        <v>0</v>
      </c>
      <c r="F639" s="130"/>
    </row>
    <row r="640" spans="1:17" ht="15" customHeight="1" x14ac:dyDescent="0.3">
      <c r="A640" s="11" t="s">
        <v>628</v>
      </c>
      <c r="B640" s="28"/>
      <c r="C640" s="16" t="s">
        <v>644</v>
      </c>
      <c r="D640" s="69">
        <v>0</v>
      </c>
      <c r="E640" s="69">
        <v>0</v>
      </c>
      <c r="F640" s="130"/>
    </row>
    <row r="641" spans="1:18" ht="15" customHeight="1" x14ac:dyDescent="0.3">
      <c r="A641" s="11" t="s">
        <v>628</v>
      </c>
      <c r="B641" s="28"/>
      <c r="C641" s="186" t="s">
        <v>645</v>
      </c>
      <c r="D641" s="69">
        <v>0</v>
      </c>
      <c r="E641" s="187">
        <v>0</v>
      </c>
      <c r="F641" s="180"/>
    </row>
    <row r="642" spans="1:18" ht="15" customHeight="1" x14ac:dyDescent="0.35">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x14ac:dyDescent="0.35">
      <c r="A643" s="15" t="s">
        <v>631</v>
      </c>
      <c r="B643" s="31"/>
      <c r="C643" s="188" t="s">
        <v>619</v>
      </c>
      <c r="D643" s="69">
        <v>1</v>
      </c>
      <c r="E643" s="189">
        <v>1</v>
      </c>
      <c r="F643" s="181"/>
    </row>
    <row r="644" spans="1:18" ht="15" customHeight="1" x14ac:dyDescent="0.35">
      <c r="A644" s="15" t="s">
        <v>631</v>
      </c>
      <c r="B644" s="31"/>
      <c r="C644" s="10" t="s">
        <v>620</v>
      </c>
      <c r="D644" s="69">
        <v>2</v>
      </c>
      <c r="E644" s="69">
        <v>2</v>
      </c>
      <c r="F644" s="130"/>
    </row>
    <row r="645" spans="1:18" ht="15" customHeight="1" x14ac:dyDescent="0.35">
      <c r="A645" s="15" t="s">
        <v>631</v>
      </c>
      <c r="B645" s="31"/>
      <c r="C645" s="16" t="s">
        <v>643</v>
      </c>
      <c r="D645" s="69">
        <v>0</v>
      </c>
      <c r="E645" s="69">
        <v>0</v>
      </c>
      <c r="F645" s="130"/>
    </row>
    <row r="646" spans="1:18" ht="15" customHeight="1" x14ac:dyDescent="0.35">
      <c r="A646" s="15" t="s">
        <v>631</v>
      </c>
      <c r="B646" s="31"/>
      <c r="C646" s="16" t="s">
        <v>644</v>
      </c>
      <c r="D646" s="69">
        <v>0</v>
      </c>
      <c r="E646" s="69">
        <v>0</v>
      </c>
      <c r="F646" s="130"/>
    </row>
    <row r="647" spans="1:18" ht="15" customHeight="1" x14ac:dyDescent="0.35">
      <c r="A647" s="15" t="s">
        <v>631</v>
      </c>
      <c r="B647" s="31"/>
      <c r="C647" s="16" t="s">
        <v>645</v>
      </c>
      <c r="D647" s="69">
        <v>0</v>
      </c>
      <c r="E647" s="69">
        <v>0</v>
      </c>
      <c r="F647" s="130"/>
    </row>
    <row r="648" spans="1:18" ht="15" customHeight="1" x14ac:dyDescent="0.35">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x14ac:dyDescent="0.35">
      <c r="A649" s="15" t="s">
        <v>632</v>
      </c>
      <c r="B649" s="31"/>
      <c r="C649" s="9" t="s">
        <v>619</v>
      </c>
      <c r="D649" s="69">
        <v>4</v>
      </c>
      <c r="E649" s="69">
        <v>4</v>
      </c>
      <c r="F649" s="130"/>
    </row>
    <row r="650" spans="1:18" ht="15" customHeight="1" x14ac:dyDescent="0.35">
      <c r="A650" s="15" t="s">
        <v>632</v>
      </c>
      <c r="B650" s="31"/>
      <c r="C650" s="10" t="s">
        <v>620</v>
      </c>
      <c r="D650" s="69">
        <v>1</v>
      </c>
      <c r="E650" s="69">
        <v>1</v>
      </c>
      <c r="F650" s="130"/>
    </row>
    <row r="651" spans="1:18" ht="15" customHeight="1" x14ac:dyDescent="0.35">
      <c r="A651" s="15" t="s">
        <v>632</v>
      </c>
      <c r="B651" s="31"/>
      <c r="C651" s="16" t="s">
        <v>643</v>
      </c>
      <c r="D651" s="69">
        <v>0</v>
      </c>
      <c r="E651" s="69">
        <v>0</v>
      </c>
      <c r="F651" s="130"/>
    </row>
    <row r="652" spans="1:18" ht="15" customHeight="1" x14ac:dyDescent="0.35">
      <c r="A652" s="15" t="s">
        <v>632</v>
      </c>
      <c r="B652" s="31"/>
      <c r="C652" s="16" t="s">
        <v>644</v>
      </c>
      <c r="D652" s="69">
        <v>0</v>
      </c>
      <c r="E652" s="69">
        <v>0</v>
      </c>
      <c r="F652" s="130"/>
    </row>
    <row r="653" spans="1:18" ht="15" customHeight="1" x14ac:dyDescent="0.35">
      <c r="A653" s="15" t="s">
        <v>632</v>
      </c>
      <c r="B653" s="31"/>
      <c r="C653" s="16" t="s">
        <v>645</v>
      </c>
      <c r="D653" s="69">
        <v>0</v>
      </c>
      <c r="E653" s="69">
        <v>0</v>
      </c>
      <c r="F653" s="130"/>
    </row>
    <row r="654" spans="1:18" ht="15" customHeight="1" x14ac:dyDescent="0.3">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x14ac:dyDescent="0.3">
      <c r="A655" s="13" t="s">
        <v>629</v>
      </c>
      <c r="B655" s="29"/>
      <c r="C655" s="9" t="s">
        <v>619</v>
      </c>
      <c r="D655" s="69">
        <v>122</v>
      </c>
      <c r="E655" s="69">
        <v>132</v>
      </c>
      <c r="F655" s="130"/>
    </row>
    <row r="656" spans="1:18" ht="15" customHeight="1" x14ac:dyDescent="0.3">
      <c r="A656" s="13" t="s">
        <v>629</v>
      </c>
      <c r="B656" s="29"/>
      <c r="C656" s="10" t="s">
        <v>620</v>
      </c>
      <c r="D656" s="69">
        <v>253</v>
      </c>
      <c r="E656" s="69">
        <v>230</v>
      </c>
      <c r="F656" s="130"/>
    </row>
    <row r="657" spans="1:6" ht="15" customHeight="1" x14ac:dyDescent="0.3">
      <c r="A657" s="13" t="s">
        <v>629</v>
      </c>
      <c r="B657" s="24"/>
      <c r="C657" s="76" t="s">
        <v>643</v>
      </c>
      <c r="D657" s="69">
        <v>17</v>
      </c>
      <c r="E657" s="69">
        <v>14</v>
      </c>
      <c r="F657" s="130"/>
    </row>
    <row r="658" spans="1:6" ht="15" customHeight="1" x14ac:dyDescent="0.3">
      <c r="A658" s="13" t="s">
        <v>629</v>
      </c>
      <c r="B658" s="24"/>
      <c r="C658" s="76" t="s">
        <v>644</v>
      </c>
      <c r="D658" s="69">
        <v>19</v>
      </c>
      <c r="E658" s="69">
        <v>35</v>
      </c>
      <c r="F658" s="130"/>
    </row>
    <row r="659" spans="1:6" ht="15" customHeight="1" x14ac:dyDescent="0.3">
      <c r="A659" s="13" t="s">
        <v>629</v>
      </c>
      <c r="B659" s="24"/>
      <c r="C659" s="76" t="s">
        <v>645</v>
      </c>
      <c r="D659" s="69">
        <v>0</v>
      </c>
      <c r="E659" s="69">
        <v>0</v>
      </c>
      <c r="F659" s="130"/>
    </row>
  </sheetData>
  <autoFilter ref="A2:Q659"/>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38" priority="4" operator="equal">
      <formula>"verde"</formula>
    </cfRule>
  </conditionalFormatting>
  <conditionalFormatting sqref="D2 E1">
    <cfRule type="cellIs" dxfId="37" priority="5" operator="equal">
      <formula>"galben"</formula>
    </cfRule>
  </conditionalFormatting>
  <conditionalFormatting sqref="D2 E1">
    <cfRule type="cellIs" dxfId="36" priority="6" operator="equal">
      <formula>"roșu"</formula>
    </cfRule>
  </conditionalFormatting>
  <dataValidations count="1">
    <dataValidation type="list" allowBlank="1" showInputMessage="1" showErrorMessage="1" sqref="E432:E593">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226" activePane="bottomLeft" state="frozen"/>
      <selection pane="bottomLeft" activeCell="D231" sqref="D231"/>
    </sheetView>
  </sheetViews>
  <sheetFormatPr defaultColWidth="12.58203125" defaultRowHeight="15" customHeight="1" x14ac:dyDescent="0.3"/>
  <cols>
    <col min="1" max="1" width="53.58203125" style="5" customWidth="1"/>
    <col min="2" max="2" width="8.5" style="5" customWidth="1"/>
    <col min="3" max="3" width="10.33203125" style="5" customWidth="1"/>
    <col min="4" max="4" width="11.83203125" style="73" bestFit="1" customWidth="1"/>
    <col min="5" max="5" width="13" style="131" customWidth="1"/>
    <col min="6" max="16384" width="12.58203125" style="5"/>
  </cols>
  <sheetData>
    <row r="1" spans="1:16" ht="27" customHeight="1" x14ac:dyDescent="0.3">
      <c r="A1" s="339" t="s">
        <v>661</v>
      </c>
      <c r="B1" s="357" t="s">
        <v>633</v>
      </c>
      <c r="C1" s="357" t="s">
        <v>1</v>
      </c>
      <c r="D1" s="361" t="s">
        <v>662</v>
      </c>
      <c r="E1" s="358" t="s">
        <v>3</v>
      </c>
      <c r="F1" s="344" t="s">
        <v>4</v>
      </c>
      <c r="G1" s="344" t="s">
        <v>5</v>
      </c>
      <c r="H1" s="341" t="s">
        <v>6</v>
      </c>
      <c r="I1" s="356"/>
      <c r="J1" s="341" t="s">
        <v>7</v>
      </c>
      <c r="K1" s="355"/>
      <c r="L1" s="356"/>
      <c r="M1" s="341" t="s">
        <v>8</v>
      </c>
      <c r="N1" s="355"/>
      <c r="O1" s="355"/>
      <c r="P1" s="356"/>
    </row>
    <row r="2" spans="1:16" ht="72.5" x14ac:dyDescent="0.3">
      <c r="A2" s="360"/>
      <c r="B2" s="357"/>
      <c r="C2" s="361"/>
      <c r="D2" s="362"/>
      <c r="E2" s="359"/>
      <c r="F2" s="348"/>
      <c r="G2" s="348"/>
      <c r="H2" s="190" t="s">
        <v>9</v>
      </c>
      <c r="I2" s="190" t="s">
        <v>663</v>
      </c>
      <c r="J2" s="190" t="s">
        <v>11</v>
      </c>
      <c r="K2" s="190" t="s">
        <v>12</v>
      </c>
      <c r="L2" s="190" t="s">
        <v>13</v>
      </c>
      <c r="M2" s="190" t="s">
        <v>14</v>
      </c>
      <c r="N2" s="190" t="s">
        <v>15</v>
      </c>
      <c r="O2" s="190" t="s">
        <v>16</v>
      </c>
      <c r="P2" s="190" t="s">
        <v>17</v>
      </c>
    </row>
    <row r="3" spans="1:16" ht="14.5" x14ac:dyDescent="0.35">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ht="14.5" x14ac:dyDescent="0.35">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ht="14.5" x14ac:dyDescent="0.35">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ht="14.5" x14ac:dyDescent="0.35">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ht="14.5" x14ac:dyDescent="0.35">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ht="14.5" x14ac:dyDescent="0.35">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ht="14.5" x14ac:dyDescent="0.35">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ht="14.5" x14ac:dyDescent="0.35">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ht="14.5" x14ac:dyDescent="0.35">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ht="14.5" x14ac:dyDescent="0.35">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ht="14.5" x14ac:dyDescent="0.35">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ht="14.5" x14ac:dyDescent="0.35">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ht="14.5" x14ac:dyDescent="0.35">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x14ac:dyDescent="0.35">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x14ac:dyDescent="0.35">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x14ac:dyDescent="0.35">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x14ac:dyDescent="0.35">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x14ac:dyDescent="0.35">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x14ac:dyDescent="0.35">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x14ac:dyDescent="0.35">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x14ac:dyDescent="0.35">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x14ac:dyDescent="0.35">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x14ac:dyDescent="0.35">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x14ac:dyDescent="0.35">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x14ac:dyDescent="0.35">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x14ac:dyDescent="0.35">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x14ac:dyDescent="0.35">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x14ac:dyDescent="0.35">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x14ac:dyDescent="0.35">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x14ac:dyDescent="0.35">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x14ac:dyDescent="0.35">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x14ac:dyDescent="0.35">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x14ac:dyDescent="0.35">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x14ac:dyDescent="0.35">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x14ac:dyDescent="0.35">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x14ac:dyDescent="0.35">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x14ac:dyDescent="0.35">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x14ac:dyDescent="0.35">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x14ac:dyDescent="0.35">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x14ac:dyDescent="0.35">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x14ac:dyDescent="0.35">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x14ac:dyDescent="0.35">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x14ac:dyDescent="0.35">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x14ac:dyDescent="0.35">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x14ac:dyDescent="0.35">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x14ac:dyDescent="0.35">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x14ac:dyDescent="0.35">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x14ac:dyDescent="0.35">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x14ac:dyDescent="0.35">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x14ac:dyDescent="0.35">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x14ac:dyDescent="0.35">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x14ac:dyDescent="0.35">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x14ac:dyDescent="0.35">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x14ac:dyDescent="0.35">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x14ac:dyDescent="0.35">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x14ac:dyDescent="0.35">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x14ac:dyDescent="0.35">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x14ac:dyDescent="0.35">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x14ac:dyDescent="0.35">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x14ac:dyDescent="0.35">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x14ac:dyDescent="0.35">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x14ac:dyDescent="0.35">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x14ac:dyDescent="0.35">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x14ac:dyDescent="0.35">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x14ac:dyDescent="0.35">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x14ac:dyDescent="0.35">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x14ac:dyDescent="0.35">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x14ac:dyDescent="0.35">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x14ac:dyDescent="0.35">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x14ac:dyDescent="0.35">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x14ac:dyDescent="0.35">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x14ac:dyDescent="0.35">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x14ac:dyDescent="0.35">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x14ac:dyDescent="0.35">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x14ac:dyDescent="0.35">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x14ac:dyDescent="0.35">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x14ac:dyDescent="0.35">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x14ac:dyDescent="0.35">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x14ac:dyDescent="0.35">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x14ac:dyDescent="0.35">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x14ac:dyDescent="0.35">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x14ac:dyDescent="0.35">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x14ac:dyDescent="0.35">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x14ac:dyDescent="0.35">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x14ac:dyDescent="0.35">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x14ac:dyDescent="0.35">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x14ac:dyDescent="0.35">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x14ac:dyDescent="0.35">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x14ac:dyDescent="0.35">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x14ac:dyDescent="0.35">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x14ac:dyDescent="0.35">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x14ac:dyDescent="0.35">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x14ac:dyDescent="0.35">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x14ac:dyDescent="0.35">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x14ac:dyDescent="0.35">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x14ac:dyDescent="0.35">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x14ac:dyDescent="0.35">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x14ac:dyDescent="0.35">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x14ac:dyDescent="0.35">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x14ac:dyDescent="0.35">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x14ac:dyDescent="0.35">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x14ac:dyDescent="0.35">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x14ac:dyDescent="0.35">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x14ac:dyDescent="0.35">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x14ac:dyDescent="0.35">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x14ac:dyDescent="0.35">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x14ac:dyDescent="0.35">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x14ac:dyDescent="0.35">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x14ac:dyDescent="0.35">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x14ac:dyDescent="0.35">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x14ac:dyDescent="0.35">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x14ac:dyDescent="0.35">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x14ac:dyDescent="0.35">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x14ac:dyDescent="0.35">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x14ac:dyDescent="0.35">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x14ac:dyDescent="0.35">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x14ac:dyDescent="0.35">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x14ac:dyDescent="0.35">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x14ac:dyDescent="0.35">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x14ac:dyDescent="0.35">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x14ac:dyDescent="0.35">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x14ac:dyDescent="0.35">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x14ac:dyDescent="0.35">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x14ac:dyDescent="0.35">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x14ac:dyDescent="0.35">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x14ac:dyDescent="0.35">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x14ac:dyDescent="0.35">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x14ac:dyDescent="0.35">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x14ac:dyDescent="0.35">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x14ac:dyDescent="0.35">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x14ac:dyDescent="0.35">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x14ac:dyDescent="0.35">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x14ac:dyDescent="0.35">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x14ac:dyDescent="0.35">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x14ac:dyDescent="0.35">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x14ac:dyDescent="0.35">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x14ac:dyDescent="0.35">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x14ac:dyDescent="0.35">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x14ac:dyDescent="0.35">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x14ac:dyDescent="0.35">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x14ac:dyDescent="0.35">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x14ac:dyDescent="0.35">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x14ac:dyDescent="0.35">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x14ac:dyDescent="0.35">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x14ac:dyDescent="0.35">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x14ac:dyDescent="0.35">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x14ac:dyDescent="0.35">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x14ac:dyDescent="0.35">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x14ac:dyDescent="0.35">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x14ac:dyDescent="0.35">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x14ac:dyDescent="0.35">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x14ac:dyDescent="0.35">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x14ac:dyDescent="0.35">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x14ac:dyDescent="0.35">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x14ac:dyDescent="0.35">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x14ac:dyDescent="0.35">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x14ac:dyDescent="0.35">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x14ac:dyDescent="0.35">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x14ac:dyDescent="0.35">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x14ac:dyDescent="0.35">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x14ac:dyDescent="0.35">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x14ac:dyDescent="0.35">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x14ac:dyDescent="0.35">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x14ac:dyDescent="0.35">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x14ac:dyDescent="0.35">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x14ac:dyDescent="0.35">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x14ac:dyDescent="0.35">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x14ac:dyDescent="0.35">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x14ac:dyDescent="0.35">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x14ac:dyDescent="0.35">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x14ac:dyDescent="0.35">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x14ac:dyDescent="0.35">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x14ac:dyDescent="0.35">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x14ac:dyDescent="0.35">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x14ac:dyDescent="0.35">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x14ac:dyDescent="0.35">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x14ac:dyDescent="0.35">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x14ac:dyDescent="0.35">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x14ac:dyDescent="0.35">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x14ac:dyDescent="0.35">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x14ac:dyDescent="0.35">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x14ac:dyDescent="0.35">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x14ac:dyDescent="0.35">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x14ac:dyDescent="0.35">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x14ac:dyDescent="0.35">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x14ac:dyDescent="0.35">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x14ac:dyDescent="0.35">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x14ac:dyDescent="0.35">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x14ac:dyDescent="0.35">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x14ac:dyDescent="0.35">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x14ac:dyDescent="0.35">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x14ac:dyDescent="0.35">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x14ac:dyDescent="0.35">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x14ac:dyDescent="0.35">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x14ac:dyDescent="0.35">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x14ac:dyDescent="0.35">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x14ac:dyDescent="0.35">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x14ac:dyDescent="0.35">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x14ac:dyDescent="0.35">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x14ac:dyDescent="0.35">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x14ac:dyDescent="0.35">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x14ac:dyDescent="0.35">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x14ac:dyDescent="0.35">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x14ac:dyDescent="0.35">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x14ac:dyDescent="0.35">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x14ac:dyDescent="0.35">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x14ac:dyDescent="0.35">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x14ac:dyDescent="0.35">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x14ac:dyDescent="0.35">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x14ac:dyDescent="0.35">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x14ac:dyDescent="0.35">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x14ac:dyDescent="0.35">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x14ac:dyDescent="0.35">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x14ac:dyDescent="0.35">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x14ac:dyDescent="0.35">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x14ac:dyDescent="0.35">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x14ac:dyDescent="0.35">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x14ac:dyDescent="0.35">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x14ac:dyDescent="0.35">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x14ac:dyDescent="0.35">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x14ac:dyDescent="0.35">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x14ac:dyDescent="0.35">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x14ac:dyDescent="0.35">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x14ac:dyDescent="0.35">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x14ac:dyDescent="0.35">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x14ac:dyDescent="0.35">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x14ac:dyDescent="0.35">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x14ac:dyDescent="0.35">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x14ac:dyDescent="0.35">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x14ac:dyDescent="0.35">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x14ac:dyDescent="0.35">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x14ac:dyDescent="0.35">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x14ac:dyDescent="0.35">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x14ac:dyDescent="0.35">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x14ac:dyDescent="0.35">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x14ac:dyDescent="0.35">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x14ac:dyDescent="0.35">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x14ac:dyDescent="0.35">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x14ac:dyDescent="0.35">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x14ac:dyDescent="0.35">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x14ac:dyDescent="0.35">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x14ac:dyDescent="0.35">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x14ac:dyDescent="0.35">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x14ac:dyDescent="0.35">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x14ac:dyDescent="0.35">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x14ac:dyDescent="0.35">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x14ac:dyDescent="0.35">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x14ac:dyDescent="0.35">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x14ac:dyDescent="0.35">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x14ac:dyDescent="0.35">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x14ac:dyDescent="0.35">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x14ac:dyDescent="0.35">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x14ac:dyDescent="0.35">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x14ac:dyDescent="0.35">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x14ac:dyDescent="0.35">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x14ac:dyDescent="0.35">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x14ac:dyDescent="0.35">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x14ac:dyDescent="0.35">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x14ac:dyDescent="0.35">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x14ac:dyDescent="0.35">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x14ac:dyDescent="0.35">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x14ac:dyDescent="0.35">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x14ac:dyDescent="0.35">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x14ac:dyDescent="0.35">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x14ac:dyDescent="0.35">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x14ac:dyDescent="0.35">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x14ac:dyDescent="0.35">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x14ac:dyDescent="0.35">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x14ac:dyDescent="0.35">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x14ac:dyDescent="0.35">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x14ac:dyDescent="0.35">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x14ac:dyDescent="0.35">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x14ac:dyDescent="0.35">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x14ac:dyDescent="0.35">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x14ac:dyDescent="0.35">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x14ac:dyDescent="0.35">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x14ac:dyDescent="0.35">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x14ac:dyDescent="0.35">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x14ac:dyDescent="0.35">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x14ac:dyDescent="0.35">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x14ac:dyDescent="0.35">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x14ac:dyDescent="0.35">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x14ac:dyDescent="0.35">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x14ac:dyDescent="0.35">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x14ac:dyDescent="0.35">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x14ac:dyDescent="0.35">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x14ac:dyDescent="0.35">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x14ac:dyDescent="0.35">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x14ac:dyDescent="0.35">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x14ac:dyDescent="0.35">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x14ac:dyDescent="0.35">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x14ac:dyDescent="0.35">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x14ac:dyDescent="0.35">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x14ac:dyDescent="0.35">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x14ac:dyDescent="0.35">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x14ac:dyDescent="0.35">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x14ac:dyDescent="0.35">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x14ac:dyDescent="0.35">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x14ac:dyDescent="0.35">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x14ac:dyDescent="0.35">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x14ac:dyDescent="0.35">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x14ac:dyDescent="0.35">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x14ac:dyDescent="0.35">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x14ac:dyDescent="0.35">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x14ac:dyDescent="0.35">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x14ac:dyDescent="0.35">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x14ac:dyDescent="0.35">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x14ac:dyDescent="0.35">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x14ac:dyDescent="0.35">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x14ac:dyDescent="0.35">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x14ac:dyDescent="0.35">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x14ac:dyDescent="0.35">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x14ac:dyDescent="0.35">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x14ac:dyDescent="0.35">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x14ac:dyDescent="0.35">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x14ac:dyDescent="0.35">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x14ac:dyDescent="0.35">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x14ac:dyDescent="0.35">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x14ac:dyDescent="0.35">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x14ac:dyDescent="0.35">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x14ac:dyDescent="0.35">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x14ac:dyDescent="0.35">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x14ac:dyDescent="0.35">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x14ac:dyDescent="0.35">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x14ac:dyDescent="0.35">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x14ac:dyDescent="0.35">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x14ac:dyDescent="0.35">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x14ac:dyDescent="0.35">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x14ac:dyDescent="0.35">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x14ac:dyDescent="0.35">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x14ac:dyDescent="0.35">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x14ac:dyDescent="0.35">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x14ac:dyDescent="0.35">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x14ac:dyDescent="0.35">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x14ac:dyDescent="0.35">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x14ac:dyDescent="0.35">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x14ac:dyDescent="0.35">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x14ac:dyDescent="0.35">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x14ac:dyDescent="0.35">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x14ac:dyDescent="0.35">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x14ac:dyDescent="0.35">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x14ac:dyDescent="0.35">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x14ac:dyDescent="0.35">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x14ac:dyDescent="0.35">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x14ac:dyDescent="0.35">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x14ac:dyDescent="0.35">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x14ac:dyDescent="0.35">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x14ac:dyDescent="0.35">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x14ac:dyDescent="0.35">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x14ac:dyDescent="0.35">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x14ac:dyDescent="0.35">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x14ac:dyDescent="0.35">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x14ac:dyDescent="0.35">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x14ac:dyDescent="0.35">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x14ac:dyDescent="0.35">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x14ac:dyDescent="0.35">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x14ac:dyDescent="0.35">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x14ac:dyDescent="0.35">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x14ac:dyDescent="0.35">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x14ac:dyDescent="0.35">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x14ac:dyDescent="0.35">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x14ac:dyDescent="0.35">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x14ac:dyDescent="0.35">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x14ac:dyDescent="0.35">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x14ac:dyDescent="0.35">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x14ac:dyDescent="0.35">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x14ac:dyDescent="0.35">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x14ac:dyDescent="0.35">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x14ac:dyDescent="0.35">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x14ac:dyDescent="0.35">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x14ac:dyDescent="0.35">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x14ac:dyDescent="0.35">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x14ac:dyDescent="0.35">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x14ac:dyDescent="0.35">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x14ac:dyDescent="0.35">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x14ac:dyDescent="0.35">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x14ac:dyDescent="0.35">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x14ac:dyDescent="0.35">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x14ac:dyDescent="0.35">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x14ac:dyDescent="0.35">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x14ac:dyDescent="0.35">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x14ac:dyDescent="0.35">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x14ac:dyDescent="0.35">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x14ac:dyDescent="0.35">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x14ac:dyDescent="0.35">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x14ac:dyDescent="0.35">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x14ac:dyDescent="0.35">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x14ac:dyDescent="0.35">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x14ac:dyDescent="0.35">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x14ac:dyDescent="0.35">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x14ac:dyDescent="0.35">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x14ac:dyDescent="0.35">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x14ac:dyDescent="0.35">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x14ac:dyDescent="0.35">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x14ac:dyDescent="0.35">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x14ac:dyDescent="0.35">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x14ac:dyDescent="0.35">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x14ac:dyDescent="0.35">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x14ac:dyDescent="0.35">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x14ac:dyDescent="0.35">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x14ac:dyDescent="0.35">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x14ac:dyDescent="0.35">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x14ac:dyDescent="0.35">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x14ac:dyDescent="0.35">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x14ac:dyDescent="0.35">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x14ac:dyDescent="0.35">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x14ac:dyDescent="0.35">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x14ac:dyDescent="0.35">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x14ac:dyDescent="0.35">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x14ac:dyDescent="0.35">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x14ac:dyDescent="0.35">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x14ac:dyDescent="0.35">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x14ac:dyDescent="0.35">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x14ac:dyDescent="0.35">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x14ac:dyDescent="0.35">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x14ac:dyDescent="0.35">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x14ac:dyDescent="0.35">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x14ac:dyDescent="0.35">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x14ac:dyDescent="0.35">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x14ac:dyDescent="0.35">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x14ac:dyDescent="0.35">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x14ac:dyDescent="0.35">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x14ac:dyDescent="0.35">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x14ac:dyDescent="0.35">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x14ac:dyDescent="0.35">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x14ac:dyDescent="0.35">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x14ac:dyDescent="0.35">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x14ac:dyDescent="0.35">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x14ac:dyDescent="0.35">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x14ac:dyDescent="0.35">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x14ac:dyDescent="0.35">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x14ac:dyDescent="0.35">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x14ac:dyDescent="0.35">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x14ac:dyDescent="0.35">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x14ac:dyDescent="0.35">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x14ac:dyDescent="0.35">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x14ac:dyDescent="0.35">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x14ac:dyDescent="0.35">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x14ac:dyDescent="0.35">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x14ac:dyDescent="0.35">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x14ac:dyDescent="0.35">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x14ac:dyDescent="0.35">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x14ac:dyDescent="0.35">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x14ac:dyDescent="0.35">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x14ac:dyDescent="0.35">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x14ac:dyDescent="0.35">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x14ac:dyDescent="0.35">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x14ac:dyDescent="0.35">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x14ac:dyDescent="0.35">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x14ac:dyDescent="0.35">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x14ac:dyDescent="0.35">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x14ac:dyDescent="0.35">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x14ac:dyDescent="0.35">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x14ac:dyDescent="0.35">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x14ac:dyDescent="0.35">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x14ac:dyDescent="0.35">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x14ac:dyDescent="0.35">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x14ac:dyDescent="0.35">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x14ac:dyDescent="0.35">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x14ac:dyDescent="0.35">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x14ac:dyDescent="0.35">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x14ac:dyDescent="0.35">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x14ac:dyDescent="0.35">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x14ac:dyDescent="0.35">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x14ac:dyDescent="0.35">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x14ac:dyDescent="0.35">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x14ac:dyDescent="0.35">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x14ac:dyDescent="0.35">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x14ac:dyDescent="0.35">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x14ac:dyDescent="0.35">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x14ac:dyDescent="0.35">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x14ac:dyDescent="0.35">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x14ac:dyDescent="0.35">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x14ac:dyDescent="0.35">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x14ac:dyDescent="0.35">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x14ac:dyDescent="0.35">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x14ac:dyDescent="0.35">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x14ac:dyDescent="0.35">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x14ac:dyDescent="0.35">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x14ac:dyDescent="0.35">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x14ac:dyDescent="0.35">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x14ac:dyDescent="0.35">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x14ac:dyDescent="0.35">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x14ac:dyDescent="0.35">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x14ac:dyDescent="0.35">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x14ac:dyDescent="0.35">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x14ac:dyDescent="0.35">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x14ac:dyDescent="0.35">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x14ac:dyDescent="0.35">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x14ac:dyDescent="0.35">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x14ac:dyDescent="0.35">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x14ac:dyDescent="0.35">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x14ac:dyDescent="0.35">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x14ac:dyDescent="0.35">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x14ac:dyDescent="0.35">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x14ac:dyDescent="0.35">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x14ac:dyDescent="0.35">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x14ac:dyDescent="0.35">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x14ac:dyDescent="0.35">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x14ac:dyDescent="0.35">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x14ac:dyDescent="0.35">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x14ac:dyDescent="0.35">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x14ac:dyDescent="0.35">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x14ac:dyDescent="0.35">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x14ac:dyDescent="0.35">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x14ac:dyDescent="0.35">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x14ac:dyDescent="0.35">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x14ac:dyDescent="0.35">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x14ac:dyDescent="0.35">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x14ac:dyDescent="0.35">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x14ac:dyDescent="0.35">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x14ac:dyDescent="0.35">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x14ac:dyDescent="0.35">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x14ac:dyDescent="0.35">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x14ac:dyDescent="0.35">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x14ac:dyDescent="0.35">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x14ac:dyDescent="0.35">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x14ac:dyDescent="0.35">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x14ac:dyDescent="0.35">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x14ac:dyDescent="0.35">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x14ac:dyDescent="0.35">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x14ac:dyDescent="0.35">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x14ac:dyDescent="0.35">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x14ac:dyDescent="0.35">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x14ac:dyDescent="0.35">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x14ac:dyDescent="0.35">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x14ac:dyDescent="0.35">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x14ac:dyDescent="0.35">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x14ac:dyDescent="0.35">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x14ac:dyDescent="0.35">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x14ac:dyDescent="0.35">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x14ac:dyDescent="0.35">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x14ac:dyDescent="0.35">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x14ac:dyDescent="0.35">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x14ac:dyDescent="0.35">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x14ac:dyDescent="0.35">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x14ac:dyDescent="0.35">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x14ac:dyDescent="0.35">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x14ac:dyDescent="0.35">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x14ac:dyDescent="0.35">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x14ac:dyDescent="0.35">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x14ac:dyDescent="0.35">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x14ac:dyDescent="0.35">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x14ac:dyDescent="0.35">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x14ac:dyDescent="0.35">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x14ac:dyDescent="0.35">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x14ac:dyDescent="0.35">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x14ac:dyDescent="0.35">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x14ac:dyDescent="0.35">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x14ac:dyDescent="0.35">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x14ac:dyDescent="0.35">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x14ac:dyDescent="0.35">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x14ac:dyDescent="0.35">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x14ac:dyDescent="0.35">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x14ac:dyDescent="0.35">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x14ac:dyDescent="0.35">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x14ac:dyDescent="0.35">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x14ac:dyDescent="0.35">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x14ac:dyDescent="0.35">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x14ac:dyDescent="0.35">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x14ac:dyDescent="0.35">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x14ac:dyDescent="0.35">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x14ac:dyDescent="0.35">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x14ac:dyDescent="0.35">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x14ac:dyDescent="0.35">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x14ac:dyDescent="0.35">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x14ac:dyDescent="0.35">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x14ac:dyDescent="0.35">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x14ac:dyDescent="0.35">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x14ac:dyDescent="0.35">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x14ac:dyDescent="0.35">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x14ac:dyDescent="0.35">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x14ac:dyDescent="0.35">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x14ac:dyDescent="0.35">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x14ac:dyDescent="0.35">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x14ac:dyDescent="0.35">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x14ac:dyDescent="0.35">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x14ac:dyDescent="0.35">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x14ac:dyDescent="0.35">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x14ac:dyDescent="0.35">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x14ac:dyDescent="0.35">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x14ac:dyDescent="0.35">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x14ac:dyDescent="0.35">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x14ac:dyDescent="0.35">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x14ac:dyDescent="0.35">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x14ac:dyDescent="0.35">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x14ac:dyDescent="0.35">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x14ac:dyDescent="0.35">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x14ac:dyDescent="0.35">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x14ac:dyDescent="0.35">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x14ac:dyDescent="0.35">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x14ac:dyDescent="0.3">
      <c r="A594" s="351" t="s">
        <v>618</v>
      </c>
      <c r="B594" s="352"/>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x14ac:dyDescent="0.3">
      <c r="A595" s="338" t="s">
        <v>630</v>
      </c>
      <c r="B595" s="22"/>
      <c r="C595" s="9" t="s">
        <v>619</v>
      </c>
      <c r="D595" s="69">
        <f>COUNTIF(D3:D593,"galben")</f>
        <v>140</v>
      </c>
      <c r="E595" s="130"/>
    </row>
    <row r="596" spans="1:16" ht="15" customHeight="1" x14ac:dyDescent="0.3">
      <c r="A596" s="339"/>
      <c r="B596" s="23"/>
      <c r="C596" s="10" t="s">
        <v>620</v>
      </c>
      <c r="D596" s="69">
        <f>COUNTIF(D3:D593,"verde")</f>
        <v>234</v>
      </c>
      <c r="E596" s="130"/>
    </row>
    <row r="597" spans="1:16" ht="15" customHeight="1" x14ac:dyDescent="0.3">
      <c r="A597" s="339"/>
      <c r="B597" s="23"/>
      <c r="C597" s="76" t="s">
        <v>643</v>
      </c>
      <c r="D597" s="69">
        <f>COUNTIF(D3:D593,"roșu Covid")</f>
        <v>24</v>
      </c>
      <c r="E597" s="130"/>
    </row>
    <row r="598" spans="1:16" ht="15" customHeight="1" x14ac:dyDescent="0.3">
      <c r="A598" s="339"/>
      <c r="B598" s="23"/>
      <c r="C598" s="76" t="s">
        <v>644</v>
      </c>
      <c r="D598" s="69">
        <f>COUNTIF(D3:D593,"roșu incidență")</f>
        <v>193</v>
      </c>
      <c r="E598" s="130"/>
    </row>
    <row r="599" spans="1:16" ht="15" customHeight="1" x14ac:dyDescent="0.3">
      <c r="A599" s="340"/>
      <c r="B599" s="23"/>
      <c r="C599" s="76" t="s">
        <v>645</v>
      </c>
      <c r="D599" s="69">
        <f>COUNTIF(D3:D593,"roșu infrastructură")</f>
        <v>0</v>
      </c>
      <c r="E599" s="130"/>
    </row>
    <row r="600" spans="1:16" ht="15" customHeight="1" x14ac:dyDescent="0.3">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x14ac:dyDescent="0.3">
      <c r="A601" s="14" t="s">
        <v>622</v>
      </c>
      <c r="B601" s="24"/>
      <c r="C601" s="9" t="s">
        <v>619</v>
      </c>
      <c r="D601" s="69">
        <v>0</v>
      </c>
      <c r="E601" s="130"/>
    </row>
    <row r="602" spans="1:16" ht="15" customHeight="1" x14ac:dyDescent="0.3">
      <c r="A602" s="14" t="s">
        <v>622</v>
      </c>
      <c r="B602" s="24"/>
      <c r="C602" s="10" t="s">
        <v>620</v>
      </c>
      <c r="D602" s="69">
        <v>0</v>
      </c>
      <c r="E602" s="130"/>
    </row>
    <row r="603" spans="1:16" ht="15" customHeight="1" x14ac:dyDescent="0.3">
      <c r="A603" s="14" t="s">
        <v>622</v>
      </c>
      <c r="B603" s="24"/>
      <c r="C603" s="76" t="s">
        <v>643</v>
      </c>
      <c r="D603" s="69">
        <v>8</v>
      </c>
      <c r="E603" s="130"/>
    </row>
    <row r="604" spans="1:16" ht="15" customHeight="1" x14ac:dyDescent="0.3">
      <c r="A604" s="14" t="s">
        <v>622</v>
      </c>
      <c r="B604" s="24"/>
      <c r="C604" s="76" t="s">
        <v>644</v>
      </c>
      <c r="D604" s="69">
        <v>114</v>
      </c>
      <c r="E604" s="130"/>
    </row>
    <row r="605" spans="1:16" ht="15" customHeight="1" x14ac:dyDescent="0.3">
      <c r="A605" s="14" t="s">
        <v>622</v>
      </c>
      <c r="B605" s="24"/>
      <c r="C605" s="76" t="s">
        <v>645</v>
      </c>
      <c r="D605" s="69">
        <v>1</v>
      </c>
      <c r="E605" s="180"/>
    </row>
    <row r="606" spans="1:16" ht="15" customHeight="1" x14ac:dyDescent="0.35">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x14ac:dyDescent="0.35">
      <c r="A607" s="12" t="s">
        <v>623</v>
      </c>
      <c r="B607" s="25"/>
      <c r="C607" s="9" t="s">
        <v>619</v>
      </c>
      <c r="D607" s="69">
        <v>0</v>
      </c>
      <c r="E607" s="181"/>
    </row>
    <row r="608" spans="1:16" ht="15" customHeight="1" x14ac:dyDescent="0.35">
      <c r="A608" s="12" t="s">
        <v>623</v>
      </c>
      <c r="B608" s="25"/>
      <c r="C608" s="10" t="s">
        <v>620</v>
      </c>
      <c r="D608" s="69">
        <v>1</v>
      </c>
      <c r="E608" s="130"/>
    </row>
    <row r="609" spans="1:16" ht="15" customHeight="1" x14ac:dyDescent="0.35">
      <c r="A609" s="12" t="s">
        <v>623</v>
      </c>
      <c r="B609" s="24"/>
      <c r="C609" s="76" t="s">
        <v>643</v>
      </c>
      <c r="D609" s="69">
        <v>2</v>
      </c>
      <c r="E609" s="130"/>
    </row>
    <row r="610" spans="1:16" ht="15" customHeight="1" x14ac:dyDescent="0.35">
      <c r="A610" s="12" t="s">
        <v>623</v>
      </c>
      <c r="B610" s="24"/>
      <c r="C610" s="76" t="s">
        <v>644</v>
      </c>
      <c r="D610" s="69">
        <f>COUNTIF(D442:D602,"roșu")</f>
        <v>0</v>
      </c>
      <c r="E610" s="130"/>
    </row>
    <row r="611" spans="1:16" ht="15" customHeight="1" x14ac:dyDescent="0.35">
      <c r="A611" s="12" t="s">
        <v>623</v>
      </c>
      <c r="B611" s="24"/>
      <c r="C611" s="76" t="s">
        <v>645</v>
      </c>
      <c r="D611" s="69">
        <v>0</v>
      </c>
      <c r="E611" s="180"/>
    </row>
    <row r="612" spans="1:16" ht="15" customHeight="1" x14ac:dyDescent="0.35">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x14ac:dyDescent="0.35">
      <c r="A613" s="12" t="s">
        <v>624</v>
      </c>
      <c r="B613" s="25"/>
      <c r="C613" s="9" t="s">
        <v>619</v>
      </c>
      <c r="D613" s="69">
        <v>0</v>
      </c>
      <c r="E613" s="181"/>
    </row>
    <row r="614" spans="1:16" ht="15" customHeight="1" x14ac:dyDescent="0.35">
      <c r="A614" s="12" t="s">
        <v>624</v>
      </c>
      <c r="B614" s="25"/>
      <c r="C614" s="10" t="s">
        <v>620</v>
      </c>
      <c r="D614" s="69">
        <v>0</v>
      </c>
      <c r="E614" s="130"/>
    </row>
    <row r="615" spans="1:16" ht="15" customHeight="1" x14ac:dyDescent="0.35">
      <c r="A615" s="12" t="s">
        <v>624</v>
      </c>
      <c r="B615" s="26"/>
      <c r="C615" s="16" t="s">
        <v>643</v>
      </c>
      <c r="D615" s="69">
        <v>0</v>
      </c>
      <c r="E615" s="130"/>
    </row>
    <row r="616" spans="1:16" ht="15" customHeight="1" x14ac:dyDescent="0.35">
      <c r="A616" s="12" t="s">
        <v>624</v>
      </c>
      <c r="B616" s="26"/>
      <c r="C616" s="16" t="s">
        <v>644</v>
      </c>
      <c r="D616" s="69">
        <v>10</v>
      </c>
      <c r="E616" s="130"/>
    </row>
    <row r="617" spans="1:16" ht="15" customHeight="1" x14ac:dyDescent="0.35">
      <c r="A617" s="12" t="s">
        <v>624</v>
      </c>
      <c r="B617" s="26"/>
      <c r="C617" s="16" t="s">
        <v>645</v>
      </c>
      <c r="D617" s="69">
        <v>0</v>
      </c>
      <c r="E617" s="180"/>
    </row>
    <row r="618" spans="1:16" ht="15" customHeight="1" x14ac:dyDescent="0.35">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x14ac:dyDescent="0.35">
      <c r="A619" s="12" t="s">
        <v>625</v>
      </c>
      <c r="B619" s="25"/>
      <c r="C619" s="9" t="s">
        <v>619</v>
      </c>
      <c r="D619" s="69">
        <v>22</v>
      </c>
      <c r="E619" s="181"/>
    </row>
    <row r="620" spans="1:16" ht="15" customHeight="1" x14ac:dyDescent="0.35">
      <c r="A620" s="12" t="s">
        <v>625</v>
      </c>
      <c r="B620" s="25"/>
      <c r="C620" s="10" t="s">
        <v>620</v>
      </c>
      <c r="D620" s="69">
        <v>6</v>
      </c>
      <c r="E620" s="130"/>
    </row>
    <row r="621" spans="1:16" ht="15" customHeight="1" x14ac:dyDescent="0.35">
      <c r="A621" s="12" t="s">
        <v>625</v>
      </c>
      <c r="B621" s="26"/>
      <c r="C621" s="16" t="s">
        <v>643</v>
      </c>
      <c r="D621" s="69">
        <v>1</v>
      </c>
      <c r="E621" s="130"/>
    </row>
    <row r="622" spans="1:16" ht="15" customHeight="1" x14ac:dyDescent="0.35">
      <c r="A622" s="12" t="s">
        <v>625</v>
      </c>
      <c r="B622" s="26"/>
      <c r="C622" s="16" t="s">
        <v>644</v>
      </c>
      <c r="D622" s="69">
        <v>1</v>
      </c>
      <c r="E622" s="130"/>
    </row>
    <row r="623" spans="1:16" ht="15" customHeight="1" x14ac:dyDescent="0.35">
      <c r="A623" s="12" t="s">
        <v>625</v>
      </c>
      <c r="B623" s="26"/>
      <c r="C623" s="16" t="s">
        <v>645</v>
      </c>
      <c r="D623" s="69">
        <v>0</v>
      </c>
      <c r="E623" s="180"/>
    </row>
    <row r="624" spans="1:16" ht="15" customHeight="1" x14ac:dyDescent="0.35">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x14ac:dyDescent="0.35">
      <c r="A625" s="12" t="s">
        <v>626</v>
      </c>
      <c r="B625" s="25"/>
      <c r="C625" s="9" t="s">
        <v>619</v>
      </c>
      <c r="D625" s="69">
        <v>2</v>
      </c>
      <c r="E625" s="181"/>
    </row>
    <row r="626" spans="1:16" ht="15" customHeight="1" x14ac:dyDescent="0.35">
      <c r="A626" s="12" t="s">
        <v>626</v>
      </c>
      <c r="B626" s="25"/>
      <c r="C626" s="10" t="s">
        <v>620</v>
      </c>
      <c r="D626" s="69">
        <v>1</v>
      </c>
      <c r="E626" s="130"/>
    </row>
    <row r="627" spans="1:16" ht="15" customHeight="1" x14ac:dyDescent="0.35">
      <c r="A627" s="12" t="s">
        <v>626</v>
      </c>
      <c r="B627" s="26"/>
      <c r="C627" s="16" t="s">
        <v>643</v>
      </c>
      <c r="D627" s="69">
        <v>0</v>
      </c>
      <c r="E627" s="130"/>
    </row>
    <row r="628" spans="1:16" ht="15" customHeight="1" x14ac:dyDescent="0.35">
      <c r="A628" s="12" t="s">
        <v>626</v>
      </c>
      <c r="B628" s="26"/>
      <c r="C628" s="16" t="s">
        <v>644</v>
      </c>
      <c r="D628" s="69">
        <v>0</v>
      </c>
      <c r="E628" s="130"/>
    </row>
    <row r="629" spans="1:16" ht="15" customHeight="1" x14ac:dyDescent="0.35">
      <c r="A629" s="12" t="s">
        <v>626</v>
      </c>
      <c r="B629" s="26"/>
      <c r="C629" s="16" t="s">
        <v>645</v>
      </c>
      <c r="D629" s="69">
        <v>0</v>
      </c>
      <c r="E629" s="130"/>
    </row>
    <row r="630" spans="1:16" ht="15" customHeight="1" x14ac:dyDescent="0.3">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x14ac:dyDescent="0.3">
      <c r="A631" s="11" t="s">
        <v>627</v>
      </c>
      <c r="B631" s="27"/>
      <c r="C631" s="9" t="s">
        <v>619</v>
      </c>
      <c r="D631" s="69">
        <v>1</v>
      </c>
      <c r="E631" s="130"/>
    </row>
    <row r="632" spans="1:16" ht="15" customHeight="1" x14ac:dyDescent="0.3">
      <c r="A632" s="11" t="s">
        <v>627</v>
      </c>
      <c r="B632" s="27"/>
      <c r="C632" s="10" t="s">
        <v>620</v>
      </c>
      <c r="D632" s="69">
        <v>1</v>
      </c>
      <c r="E632" s="130"/>
    </row>
    <row r="633" spans="1:16" ht="15" customHeight="1" x14ac:dyDescent="0.3">
      <c r="A633" s="11" t="s">
        <v>627</v>
      </c>
      <c r="B633" s="28"/>
      <c r="C633" s="16" t="s">
        <v>643</v>
      </c>
      <c r="D633" s="69">
        <v>0</v>
      </c>
      <c r="E633" s="130"/>
    </row>
    <row r="634" spans="1:16" ht="15" customHeight="1" x14ac:dyDescent="0.3">
      <c r="A634" s="11" t="s">
        <v>627</v>
      </c>
      <c r="B634" s="28"/>
      <c r="C634" s="16" t="s">
        <v>644</v>
      </c>
      <c r="D634" s="69">
        <v>0</v>
      </c>
      <c r="E634" s="130"/>
    </row>
    <row r="635" spans="1:16" ht="15" customHeight="1" x14ac:dyDescent="0.3">
      <c r="A635" s="11" t="s">
        <v>627</v>
      </c>
      <c r="B635" s="28"/>
      <c r="C635" s="16" t="s">
        <v>645</v>
      </c>
      <c r="D635" s="69">
        <v>0</v>
      </c>
      <c r="E635" s="180"/>
    </row>
    <row r="636" spans="1:16" ht="15" customHeight="1" x14ac:dyDescent="0.3">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x14ac:dyDescent="0.3">
      <c r="A637" s="11" t="s">
        <v>628</v>
      </c>
      <c r="B637" s="27"/>
      <c r="C637" s="9" t="s">
        <v>619</v>
      </c>
      <c r="D637" s="69">
        <v>3</v>
      </c>
      <c r="E637" s="181"/>
    </row>
    <row r="638" spans="1:16" ht="15" customHeight="1" x14ac:dyDescent="0.3">
      <c r="A638" s="11" t="s">
        <v>628</v>
      </c>
      <c r="B638" s="27"/>
      <c r="C638" s="10" t="s">
        <v>620</v>
      </c>
      <c r="D638" s="69">
        <v>0</v>
      </c>
      <c r="E638" s="130"/>
    </row>
    <row r="639" spans="1:16" ht="15" customHeight="1" x14ac:dyDescent="0.3">
      <c r="A639" s="11" t="s">
        <v>628</v>
      </c>
      <c r="B639" s="28"/>
      <c r="C639" s="16" t="s">
        <v>643</v>
      </c>
      <c r="D639" s="69">
        <v>0</v>
      </c>
      <c r="E639" s="130"/>
    </row>
    <row r="640" spans="1:16" ht="15" customHeight="1" x14ac:dyDescent="0.3">
      <c r="A640" s="11" t="s">
        <v>628</v>
      </c>
      <c r="B640" s="28"/>
      <c r="C640" s="16" t="s">
        <v>644</v>
      </c>
      <c r="D640" s="69">
        <v>0</v>
      </c>
      <c r="E640" s="130"/>
    </row>
    <row r="641" spans="1:16" ht="15" customHeight="1" x14ac:dyDescent="0.3">
      <c r="A641" s="11" t="s">
        <v>628</v>
      </c>
      <c r="B641" s="28"/>
      <c r="C641" s="186" t="s">
        <v>645</v>
      </c>
      <c r="D641" s="69">
        <v>0</v>
      </c>
      <c r="E641" s="180"/>
    </row>
    <row r="642" spans="1:16" ht="15" customHeight="1" x14ac:dyDescent="0.35">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x14ac:dyDescent="0.35">
      <c r="A643" s="15" t="s">
        <v>631</v>
      </c>
      <c r="B643" s="31"/>
      <c r="C643" s="188" t="s">
        <v>619</v>
      </c>
      <c r="D643" s="69">
        <v>1</v>
      </c>
      <c r="E643" s="181"/>
    </row>
    <row r="644" spans="1:16" ht="15" customHeight="1" x14ac:dyDescent="0.35">
      <c r="A644" s="15" t="s">
        <v>631</v>
      </c>
      <c r="B644" s="31"/>
      <c r="C644" s="10" t="s">
        <v>620</v>
      </c>
      <c r="D644" s="69">
        <v>2</v>
      </c>
      <c r="E644" s="130"/>
    </row>
    <row r="645" spans="1:16" ht="15" customHeight="1" x14ac:dyDescent="0.35">
      <c r="A645" s="15" t="s">
        <v>631</v>
      </c>
      <c r="B645" s="31"/>
      <c r="C645" s="16" t="s">
        <v>643</v>
      </c>
      <c r="D645" s="69">
        <v>0</v>
      </c>
      <c r="E645" s="130"/>
    </row>
    <row r="646" spans="1:16" ht="15" customHeight="1" x14ac:dyDescent="0.35">
      <c r="A646" s="15" t="s">
        <v>631</v>
      </c>
      <c r="B646" s="31"/>
      <c r="C646" s="16" t="s">
        <v>644</v>
      </c>
      <c r="D646" s="69">
        <v>0</v>
      </c>
      <c r="E646" s="130"/>
    </row>
    <row r="647" spans="1:16" ht="15" customHeight="1" x14ac:dyDescent="0.35">
      <c r="A647" s="15" t="s">
        <v>631</v>
      </c>
      <c r="B647" s="31"/>
      <c r="C647" s="16" t="s">
        <v>645</v>
      </c>
      <c r="D647" s="69">
        <v>0</v>
      </c>
      <c r="E647" s="130"/>
    </row>
    <row r="648" spans="1:16" ht="15" customHeight="1" x14ac:dyDescent="0.35">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x14ac:dyDescent="0.35">
      <c r="A649" s="15" t="s">
        <v>632</v>
      </c>
      <c r="B649" s="31"/>
      <c r="C649" s="9" t="s">
        <v>619</v>
      </c>
      <c r="D649" s="69">
        <v>4</v>
      </c>
      <c r="E649" s="130"/>
    </row>
    <row r="650" spans="1:16" ht="15" customHeight="1" x14ac:dyDescent="0.35">
      <c r="A650" s="15" t="s">
        <v>632</v>
      </c>
      <c r="B650" s="31"/>
      <c r="C650" s="10" t="s">
        <v>620</v>
      </c>
      <c r="D650" s="69">
        <v>1</v>
      </c>
      <c r="E650" s="130"/>
    </row>
    <row r="651" spans="1:16" ht="15" customHeight="1" x14ac:dyDescent="0.35">
      <c r="A651" s="15" t="s">
        <v>632</v>
      </c>
      <c r="B651" s="31"/>
      <c r="C651" s="16" t="s">
        <v>643</v>
      </c>
      <c r="D651" s="69">
        <v>0</v>
      </c>
      <c r="E651" s="130"/>
    </row>
    <row r="652" spans="1:16" ht="15" customHeight="1" x14ac:dyDescent="0.35">
      <c r="A652" s="15" t="s">
        <v>632</v>
      </c>
      <c r="B652" s="31"/>
      <c r="C652" s="16" t="s">
        <v>644</v>
      </c>
      <c r="D652" s="69">
        <v>0</v>
      </c>
      <c r="E652" s="130"/>
    </row>
    <row r="653" spans="1:16" ht="15" customHeight="1" x14ac:dyDescent="0.35">
      <c r="A653" s="15" t="s">
        <v>632</v>
      </c>
      <c r="B653" s="31"/>
      <c r="C653" s="16" t="s">
        <v>645</v>
      </c>
      <c r="D653" s="69">
        <v>0</v>
      </c>
      <c r="E653" s="130"/>
    </row>
    <row r="654" spans="1:16" ht="15" customHeight="1" x14ac:dyDescent="0.3">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x14ac:dyDescent="0.3">
      <c r="A655" s="13" t="s">
        <v>629</v>
      </c>
      <c r="B655" s="29"/>
      <c r="C655" s="9" t="s">
        <v>619</v>
      </c>
      <c r="D655" s="69">
        <v>105</v>
      </c>
      <c r="E655" s="130"/>
    </row>
    <row r="656" spans="1:16" ht="15" customHeight="1" x14ac:dyDescent="0.3">
      <c r="A656" s="13" t="s">
        <v>629</v>
      </c>
      <c r="B656" s="29"/>
      <c r="C656" s="10" t="s">
        <v>620</v>
      </c>
      <c r="D656" s="69">
        <v>223</v>
      </c>
      <c r="E656" s="130"/>
    </row>
    <row r="657" spans="1:5" ht="15" customHeight="1" x14ac:dyDescent="0.3">
      <c r="A657" s="13" t="s">
        <v>629</v>
      </c>
      <c r="B657" s="24"/>
      <c r="C657" s="76" t="s">
        <v>643</v>
      </c>
      <c r="D657" s="69">
        <v>13</v>
      </c>
      <c r="E657" s="130"/>
    </row>
    <row r="658" spans="1:5" ht="15" customHeight="1" x14ac:dyDescent="0.3">
      <c r="A658" s="13" t="s">
        <v>629</v>
      </c>
      <c r="B658" s="24"/>
      <c r="C658" s="76" t="s">
        <v>644</v>
      </c>
      <c r="D658" s="69">
        <v>70</v>
      </c>
      <c r="E658" s="130"/>
    </row>
    <row r="659" spans="1:5" ht="15" customHeight="1" x14ac:dyDescent="0.3">
      <c r="A659" s="13" t="s">
        <v>629</v>
      </c>
      <c r="B659" s="24"/>
      <c r="C659" s="76" t="s">
        <v>645</v>
      </c>
      <c r="D659" s="69">
        <v>0</v>
      </c>
      <c r="E659" s="130"/>
    </row>
  </sheetData>
  <autoFilter ref="A2:P659"/>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35" priority="1" operator="equal">
      <formula>"verde"</formula>
    </cfRule>
  </conditionalFormatting>
  <conditionalFormatting sqref="D1">
    <cfRule type="cellIs" dxfId="34" priority="2" operator="equal">
      <formula>"galben"</formula>
    </cfRule>
  </conditionalFormatting>
  <conditionalFormatting sqref="D1">
    <cfRule type="cellIs" dxfId="33"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588" activePane="bottomLeft" state="frozen"/>
      <selection pane="bottomLeft" activeCell="H660" sqref="H660"/>
    </sheetView>
  </sheetViews>
  <sheetFormatPr defaultColWidth="12.58203125" defaultRowHeight="15" customHeight="1" x14ac:dyDescent="0.3"/>
  <cols>
    <col min="1" max="1" width="53.58203125" style="5" customWidth="1"/>
    <col min="2" max="2" width="8.5" style="5" customWidth="1"/>
    <col min="3" max="3" width="10.33203125" style="222" customWidth="1"/>
    <col min="4" max="4" width="11.83203125" style="238" bestFit="1" customWidth="1"/>
    <col min="5" max="5" width="13" style="239" customWidth="1"/>
    <col min="6" max="16" width="12.58203125" style="222"/>
    <col min="17" max="16384" width="12.58203125" style="5"/>
  </cols>
  <sheetData>
    <row r="1" spans="1:16" ht="27" customHeight="1" x14ac:dyDescent="0.3">
      <c r="A1" s="339" t="s">
        <v>661</v>
      </c>
      <c r="B1" s="357" t="s">
        <v>633</v>
      </c>
      <c r="C1" s="363" t="s">
        <v>1</v>
      </c>
      <c r="D1" s="364" t="s">
        <v>668</v>
      </c>
      <c r="E1" s="371" t="s">
        <v>3</v>
      </c>
      <c r="F1" s="366" t="s">
        <v>4</v>
      </c>
      <c r="G1" s="366" t="s">
        <v>5</v>
      </c>
      <c r="H1" s="368" t="s">
        <v>6</v>
      </c>
      <c r="I1" s="369"/>
      <c r="J1" s="368" t="s">
        <v>7</v>
      </c>
      <c r="K1" s="370"/>
      <c r="L1" s="369"/>
      <c r="M1" s="368" t="s">
        <v>8</v>
      </c>
      <c r="N1" s="370"/>
      <c r="O1" s="370"/>
      <c r="P1" s="369"/>
    </row>
    <row r="2" spans="1:16" ht="72.5" x14ac:dyDescent="0.3">
      <c r="A2" s="360"/>
      <c r="B2" s="357"/>
      <c r="C2" s="364"/>
      <c r="D2" s="365"/>
      <c r="E2" s="359"/>
      <c r="F2" s="367"/>
      <c r="G2" s="367"/>
      <c r="H2" s="203" t="s">
        <v>9</v>
      </c>
      <c r="I2" s="203" t="s">
        <v>663</v>
      </c>
      <c r="J2" s="203" t="s">
        <v>11</v>
      </c>
      <c r="K2" s="203" t="s">
        <v>12</v>
      </c>
      <c r="L2" s="203" t="s">
        <v>13</v>
      </c>
      <c r="M2" s="203" t="s">
        <v>14</v>
      </c>
      <c r="N2" s="203" t="s">
        <v>15</v>
      </c>
      <c r="O2" s="203" t="s">
        <v>16</v>
      </c>
      <c r="P2" s="203" t="s">
        <v>17</v>
      </c>
    </row>
    <row r="3" spans="1:16" ht="14.5" x14ac:dyDescent="0.35">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ht="14.5" x14ac:dyDescent="0.35">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ht="14.5" x14ac:dyDescent="0.35">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ht="14.5" x14ac:dyDescent="0.35">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ht="14.5" x14ac:dyDescent="0.35">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ht="14.5" x14ac:dyDescent="0.35">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ht="14.5" x14ac:dyDescent="0.35">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ht="14.5" x14ac:dyDescent="0.35">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ht="14.5" x14ac:dyDescent="0.35">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ht="14.5" x14ac:dyDescent="0.35">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ht="14.5" x14ac:dyDescent="0.35">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ht="14.5" x14ac:dyDescent="0.35">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ht="14.5" x14ac:dyDescent="0.35">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x14ac:dyDescent="0.35">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x14ac:dyDescent="0.35">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x14ac:dyDescent="0.35">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x14ac:dyDescent="0.35">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x14ac:dyDescent="0.35">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x14ac:dyDescent="0.35">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x14ac:dyDescent="0.35">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x14ac:dyDescent="0.35">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x14ac:dyDescent="0.35">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x14ac:dyDescent="0.35">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x14ac:dyDescent="0.35">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x14ac:dyDescent="0.35">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x14ac:dyDescent="0.35">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x14ac:dyDescent="0.35">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x14ac:dyDescent="0.35">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x14ac:dyDescent="0.35">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x14ac:dyDescent="0.35">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x14ac:dyDescent="0.35">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x14ac:dyDescent="0.35">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x14ac:dyDescent="0.35">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x14ac:dyDescent="0.35">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x14ac:dyDescent="0.35">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x14ac:dyDescent="0.35">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x14ac:dyDescent="0.35">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x14ac:dyDescent="0.35">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x14ac:dyDescent="0.35">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x14ac:dyDescent="0.35">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x14ac:dyDescent="0.35">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x14ac:dyDescent="0.35">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x14ac:dyDescent="0.35">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x14ac:dyDescent="0.35">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x14ac:dyDescent="0.35">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x14ac:dyDescent="0.35">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x14ac:dyDescent="0.35">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x14ac:dyDescent="0.35">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x14ac:dyDescent="0.35">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x14ac:dyDescent="0.35">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x14ac:dyDescent="0.35">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x14ac:dyDescent="0.35">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x14ac:dyDescent="0.35">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x14ac:dyDescent="0.35">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x14ac:dyDescent="0.35">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x14ac:dyDescent="0.35">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x14ac:dyDescent="0.35">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x14ac:dyDescent="0.35">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x14ac:dyDescent="0.35">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x14ac:dyDescent="0.35">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x14ac:dyDescent="0.35">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x14ac:dyDescent="0.35">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x14ac:dyDescent="0.35">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x14ac:dyDescent="0.35">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x14ac:dyDescent="0.35">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x14ac:dyDescent="0.35">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x14ac:dyDescent="0.35">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x14ac:dyDescent="0.35">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x14ac:dyDescent="0.35">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x14ac:dyDescent="0.35">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x14ac:dyDescent="0.35">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x14ac:dyDescent="0.35">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x14ac:dyDescent="0.35">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x14ac:dyDescent="0.35">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x14ac:dyDescent="0.35">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x14ac:dyDescent="0.35">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x14ac:dyDescent="0.35">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x14ac:dyDescent="0.35">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x14ac:dyDescent="0.35">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x14ac:dyDescent="0.35">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x14ac:dyDescent="0.35">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x14ac:dyDescent="0.35">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x14ac:dyDescent="0.35">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x14ac:dyDescent="0.35">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x14ac:dyDescent="0.35">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x14ac:dyDescent="0.35">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x14ac:dyDescent="0.35">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x14ac:dyDescent="0.35">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x14ac:dyDescent="0.35">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x14ac:dyDescent="0.35">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x14ac:dyDescent="0.35">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x14ac:dyDescent="0.35">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x14ac:dyDescent="0.35">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x14ac:dyDescent="0.35">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x14ac:dyDescent="0.35">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x14ac:dyDescent="0.35">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x14ac:dyDescent="0.35">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x14ac:dyDescent="0.35">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x14ac:dyDescent="0.35">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x14ac:dyDescent="0.35">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x14ac:dyDescent="0.35">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x14ac:dyDescent="0.35">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x14ac:dyDescent="0.35">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x14ac:dyDescent="0.35">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x14ac:dyDescent="0.35">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x14ac:dyDescent="0.35">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x14ac:dyDescent="0.35">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x14ac:dyDescent="0.35">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x14ac:dyDescent="0.35">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x14ac:dyDescent="0.35">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x14ac:dyDescent="0.35">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x14ac:dyDescent="0.35">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x14ac:dyDescent="0.35">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x14ac:dyDescent="0.35">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x14ac:dyDescent="0.35">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x14ac:dyDescent="0.35">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x14ac:dyDescent="0.35">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x14ac:dyDescent="0.35">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x14ac:dyDescent="0.35">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x14ac:dyDescent="0.35">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x14ac:dyDescent="0.35">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x14ac:dyDescent="0.35">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x14ac:dyDescent="0.35">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x14ac:dyDescent="0.35">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x14ac:dyDescent="0.35">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x14ac:dyDescent="0.35">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x14ac:dyDescent="0.35">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x14ac:dyDescent="0.35">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x14ac:dyDescent="0.35">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x14ac:dyDescent="0.35">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x14ac:dyDescent="0.35">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x14ac:dyDescent="0.35">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x14ac:dyDescent="0.35">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x14ac:dyDescent="0.35">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x14ac:dyDescent="0.35">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x14ac:dyDescent="0.35">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x14ac:dyDescent="0.35">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x14ac:dyDescent="0.35">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x14ac:dyDescent="0.35">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x14ac:dyDescent="0.35">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x14ac:dyDescent="0.35">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x14ac:dyDescent="0.35">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x14ac:dyDescent="0.35">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x14ac:dyDescent="0.35">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x14ac:dyDescent="0.35">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x14ac:dyDescent="0.35">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x14ac:dyDescent="0.35">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x14ac:dyDescent="0.35">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x14ac:dyDescent="0.35">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x14ac:dyDescent="0.35">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x14ac:dyDescent="0.35">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x14ac:dyDescent="0.35">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x14ac:dyDescent="0.35">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x14ac:dyDescent="0.35">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x14ac:dyDescent="0.35">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x14ac:dyDescent="0.35">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x14ac:dyDescent="0.35">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x14ac:dyDescent="0.35">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x14ac:dyDescent="0.35">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x14ac:dyDescent="0.35">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x14ac:dyDescent="0.35">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x14ac:dyDescent="0.35">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x14ac:dyDescent="0.35">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x14ac:dyDescent="0.35">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x14ac:dyDescent="0.35">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x14ac:dyDescent="0.35">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x14ac:dyDescent="0.35">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x14ac:dyDescent="0.35">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x14ac:dyDescent="0.35">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x14ac:dyDescent="0.35">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x14ac:dyDescent="0.35">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x14ac:dyDescent="0.35">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x14ac:dyDescent="0.35">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x14ac:dyDescent="0.35">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x14ac:dyDescent="0.35">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x14ac:dyDescent="0.35">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x14ac:dyDescent="0.35">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x14ac:dyDescent="0.35">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x14ac:dyDescent="0.35">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x14ac:dyDescent="0.35">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x14ac:dyDescent="0.35">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x14ac:dyDescent="0.35">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x14ac:dyDescent="0.35">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x14ac:dyDescent="0.35">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x14ac:dyDescent="0.35">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x14ac:dyDescent="0.35">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x14ac:dyDescent="0.35">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x14ac:dyDescent="0.35">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x14ac:dyDescent="0.35">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x14ac:dyDescent="0.35">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x14ac:dyDescent="0.35">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x14ac:dyDescent="0.35">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x14ac:dyDescent="0.35">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x14ac:dyDescent="0.35">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x14ac:dyDescent="0.35">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x14ac:dyDescent="0.35">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x14ac:dyDescent="0.35">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x14ac:dyDescent="0.35">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x14ac:dyDescent="0.35">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x14ac:dyDescent="0.35">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x14ac:dyDescent="0.35">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x14ac:dyDescent="0.35">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x14ac:dyDescent="0.35">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x14ac:dyDescent="0.35">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x14ac:dyDescent="0.35">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x14ac:dyDescent="0.35">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x14ac:dyDescent="0.35">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x14ac:dyDescent="0.35">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x14ac:dyDescent="0.35">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x14ac:dyDescent="0.35">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x14ac:dyDescent="0.35">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x14ac:dyDescent="0.35">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x14ac:dyDescent="0.35">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x14ac:dyDescent="0.35">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x14ac:dyDescent="0.35">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x14ac:dyDescent="0.35">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x14ac:dyDescent="0.35">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x14ac:dyDescent="0.35">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x14ac:dyDescent="0.35">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x14ac:dyDescent="0.35">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x14ac:dyDescent="0.35">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x14ac:dyDescent="0.35">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x14ac:dyDescent="0.35">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x14ac:dyDescent="0.35">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x14ac:dyDescent="0.35">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x14ac:dyDescent="0.35">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x14ac:dyDescent="0.35">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x14ac:dyDescent="0.35">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x14ac:dyDescent="0.35">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x14ac:dyDescent="0.35">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x14ac:dyDescent="0.35">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x14ac:dyDescent="0.35">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x14ac:dyDescent="0.35">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x14ac:dyDescent="0.35">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x14ac:dyDescent="0.35">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x14ac:dyDescent="0.35">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x14ac:dyDescent="0.35">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x14ac:dyDescent="0.35">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x14ac:dyDescent="0.35">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x14ac:dyDescent="0.35">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x14ac:dyDescent="0.35">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x14ac:dyDescent="0.35">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x14ac:dyDescent="0.35">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x14ac:dyDescent="0.35">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x14ac:dyDescent="0.35">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x14ac:dyDescent="0.35">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x14ac:dyDescent="0.35">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x14ac:dyDescent="0.35">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x14ac:dyDescent="0.35">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x14ac:dyDescent="0.35">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x14ac:dyDescent="0.35">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x14ac:dyDescent="0.35">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x14ac:dyDescent="0.35">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x14ac:dyDescent="0.35">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x14ac:dyDescent="0.35">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x14ac:dyDescent="0.35">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x14ac:dyDescent="0.35">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x14ac:dyDescent="0.35">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x14ac:dyDescent="0.35">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x14ac:dyDescent="0.35">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x14ac:dyDescent="0.35">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x14ac:dyDescent="0.35">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x14ac:dyDescent="0.35">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x14ac:dyDescent="0.35">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x14ac:dyDescent="0.35">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x14ac:dyDescent="0.35">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x14ac:dyDescent="0.35">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x14ac:dyDescent="0.35">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x14ac:dyDescent="0.35">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x14ac:dyDescent="0.35">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x14ac:dyDescent="0.35">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x14ac:dyDescent="0.35">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x14ac:dyDescent="0.35">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x14ac:dyDescent="0.35">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x14ac:dyDescent="0.35">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x14ac:dyDescent="0.35">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x14ac:dyDescent="0.35">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x14ac:dyDescent="0.35">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x14ac:dyDescent="0.35">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x14ac:dyDescent="0.35">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x14ac:dyDescent="0.35">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x14ac:dyDescent="0.35">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x14ac:dyDescent="0.35">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x14ac:dyDescent="0.35">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x14ac:dyDescent="0.35">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x14ac:dyDescent="0.35">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x14ac:dyDescent="0.35">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x14ac:dyDescent="0.35">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x14ac:dyDescent="0.35">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x14ac:dyDescent="0.35">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x14ac:dyDescent="0.35">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x14ac:dyDescent="0.35">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x14ac:dyDescent="0.35">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x14ac:dyDescent="0.35">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x14ac:dyDescent="0.35">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x14ac:dyDescent="0.35">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x14ac:dyDescent="0.35">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x14ac:dyDescent="0.35">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x14ac:dyDescent="0.35">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x14ac:dyDescent="0.35">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x14ac:dyDescent="0.35">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x14ac:dyDescent="0.35">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x14ac:dyDescent="0.35">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x14ac:dyDescent="0.35">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x14ac:dyDescent="0.35">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x14ac:dyDescent="0.35">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x14ac:dyDescent="0.35">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x14ac:dyDescent="0.35">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x14ac:dyDescent="0.35">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x14ac:dyDescent="0.35">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x14ac:dyDescent="0.35">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x14ac:dyDescent="0.35">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x14ac:dyDescent="0.35">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x14ac:dyDescent="0.35">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x14ac:dyDescent="0.35">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x14ac:dyDescent="0.35">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x14ac:dyDescent="0.35">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x14ac:dyDescent="0.35">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x14ac:dyDescent="0.35">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x14ac:dyDescent="0.35">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x14ac:dyDescent="0.35">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x14ac:dyDescent="0.35">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x14ac:dyDescent="0.35">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x14ac:dyDescent="0.35">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x14ac:dyDescent="0.35">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x14ac:dyDescent="0.35">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x14ac:dyDescent="0.35">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x14ac:dyDescent="0.35">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x14ac:dyDescent="0.35">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x14ac:dyDescent="0.35">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x14ac:dyDescent="0.35">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x14ac:dyDescent="0.35">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x14ac:dyDescent="0.35">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x14ac:dyDescent="0.35">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x14ac:dyDescent="0.35">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x14ac:dyDescent="0.35">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x14ac:dyDescent="0.35">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x14ac:dyDescent="0.35">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x14ac:dyDescent="0.35">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x14ac:dyDescent="0.35">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x14ac:dyDescent="0.35">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x14ac:dyDescent="0.35">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x14ac:dyDescent="0.35">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x14ac:dyDescent="0.35">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x14ac:dyDescent="0.35">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x14ac:dyDescent="0.35">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x14ac:dyDescent="0.35">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x14ac:dyDescent="0.35">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x14ac:dyDescent="0.35">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x14ac:dyDescent="0.35">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x14ac:dyDescent="0.35">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x14ac:dyDescent="0.35">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x14ac:dyDescent="0.35">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x14ac:dyDescent="0.35">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x14ac:dyDescent="0.35">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x14ac:dyDescent="0.35">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x14ac:dyDescent="0.35">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x14ac:dyDescent="0.35">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x14ac:dyDescent="0.35">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x14ac:dyDescent="0.35">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x14ac:dyDescent="0.35">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x14ac:dyDescent="0.35">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x14ac:dyDescent="0.35">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x14ac:dyDescent="0.35">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x14ac:dyDescent="0.35">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x14ac:dyDescent="0.35">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x14ac:dyDescent="0.35">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x14ac:dyDescent="0.35">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x14ac:dyDescent="0.35">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x14ac:dyDescent="0.35">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x14ac:dyDescent="0.35">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x14ac:dyDescent="0.35">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x14ac:dyDescent="0.35">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x14ac:dyDescent="0.35">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x14ac:dyDescent="0.35">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x14ac:dyDescent="0.35">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x14ac:dyDescent="0.35">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x14ac:dyDescent="0.35">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x14ac:dyDescent="0.35">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x14ac:dyDescent="0.35">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x14ac:dyDescent="0.35">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x14ac:dyDescent="0.35">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x14ac:dyDescent="0.35">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x14ac:dyDescent="0.35">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x14ac:dyDescent="0.35">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x14ac:dyDescent="0.35">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x14ac:dyDescent="0.35">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x14ac:dyDescent="0.35">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x14ac:dyDescent="0.35">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x14ac:dyDescent="0.35">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x14ac:dyDescent="0.35">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x14ac:dyDescent="0.35">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x14ac:dyDescent="0.35">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x14ac:dyDescent="0.35">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x14ac:dyDescent="0.35">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x14ac:dyDescent="0.35">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x14ac:dyDescent="0.35">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x14ac:dyDescent="0.35">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x14ac:dyDescent="0.35">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x14ac:dyDescent="0.35">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x14ac:dyDescent="0.35">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x14ac:dyDescent="0.35">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x14ac:dyDescent="0.35">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x14ac:dyDescent="0.35">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x14ac:dyDescent="0.35">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x14ac:dyDescent="0.35">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x14ac:dyDescent="0.35">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x14ac:dyDescent="0.35">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x14ac:dyDescent="0.35">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x14ac:dyDescent="0.35">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x14ac:dyDescent="0.35">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x14ac:dyDescent="0.35">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x14ac:dyDescent="0.35">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x14ac:dyDescent="0.35">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x14ac:dyDescent="0.35">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x14ac:dyDescent="0.35">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x14ac:dyDescent="0.35">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x14ac:dyDescent="0.35">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x14ac:dyDescent="0.35">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x14ac:dyDescent="0.35">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x14ac:dyDescent="0.35">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x14ac:dyDescent="0.35">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x14ac:dyDescent="0.35">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x14ac:dyDescent="0.35">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x14ac:dyDescent="0.35">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x14ac:dyDescent="0.35">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x14ac:dyDescent="0.35">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x14ac:dyDescent="0.35">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x14ac:dyDescent="0.35">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x14ac:dyDescent="0.35">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x14ac:dyDescent="0.35">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x14ac:dyDescent="0.35">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x14ac:dyDescent="0.35">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x14ac:dyDescent="0.35">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x14ac:dyDescent="0.35">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x14ac:dyDescent="0.35">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x14ac:dyDescent="0.35">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x14ac:dyDescent="0.35">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x14ac:dyDescent="0.35">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x14ac:dyDescent="0.35">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x14ac:dyDescent="0.35">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x14ac:dyDescent="0.35">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x14ac:dyDescent="0.35">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x14ac:dyDescent="0.35">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x14ac:dyDescent="0.35">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x14ac:dyDescent="0.35">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x14ac:dyDescent="0.35">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x14ac:dyDescent="0.35">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x14ac:dyDescent="0.35">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x14ac:dyDescent="0.35">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x14ac:dyDescent="0.35">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x14ac:dyDescent="0.35">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x14ac:dyDescent="0.35">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x14ac:dyDescent="0.35">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x14ac:dyDescent="0.35">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x14ac:dyDescent="0.35">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x14ac:dyDescent="0.35">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x14ac:dyDescent="0.35">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x14ac:dyDescent="0.35">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x14ac:dyDescent="0.35">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x14ac:dyDescent="0.35">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x14ac:dyDescent="0.35">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x14ac:dyDescent="0.35">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x14ac:dyDescent="0.35">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x14ac:dyDescent="0.35">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x14ac:dyDescent="0.35">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x14ac:dyDescent="0.35">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x14ac:dyDescent="0.35">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x14ac:dyDescent="0.35">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x14ac:dyDescent="0.35">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x14ac:dyDescent="0.35">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x14ac:dyDescent="0.35">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x14ac:dyDescent="0.35">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x14ac:dyDescent="0.35">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x14ac:dyDescent="0.35">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x14ac:dyDescent="0.35">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x14ac:dyDescent="0.35">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x14ac:dyDescent="0.35">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x14ac:dyDescent="0.35">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x14ac:dyDescent="0.35">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x14ac:dyDescent="0.35">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x14ac:dyDescent="0.35">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x14ac:dyDescent="0.35">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x14ac:dyDescent="0.35">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x14ac:dyDescent="0.35">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x14ac:dyDescent="0.35">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x14ac:dyDescent="0.35">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x14ac:dyDescent="0.35">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x14ac:dyDescent="0.35">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x14ac:dyDescent="0.35">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x14ac:dyDescent="0.35">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x14ac:dyDescent="0.35">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x14ac:dyDescent="0.35">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x14ac:dyDescent="0.35">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x14ac:dyDescent="0.35">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x14ac:dyDescent="0.35">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x14ac:dyDescent="0.35">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x14ac:dyDescent="0.35">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x14ac:dyDescent="0.35">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x14ac:dyDescent="0.35">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x14ac:dyDescent="0.35">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x14ac:dyDescent="0.35">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x14ac:dyDescent="0.35">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x14ac:dyDescent="0.35">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x14ac:dyDescent="0.35">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x14ac:dyDescent="0.35">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x14ac:dyDescent="0.35">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x14ac:dyDescent="0.35">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x14ac:dyDescent="0.35">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x14ac:dyDescent="0.35">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x14ac:dyDescent="0.35">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x14ac:dyDescent="0.35">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x14ac:dyDescent="0.35">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x14ac:dyDescent="0.35">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x14ac:dyDescent="0.35">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x14ac:dyDescent="0.35">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x14ac:dyDescent="0.35">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x14ac:dyDescent="0.35">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x14ac:dyDescent="0.35">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x14ac:dyDescent="0.35">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x14ac:dyDescent="0.35">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x14ac:dyDescent="0.35">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x14ac:dyDescent="0.35">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x14ac:dyDescent="0.35">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x14ac:dyDescent="0.35">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x14ac:dyDescent="0.35">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x14ac:dyDescent="0.35">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x14ac:dyDescent="0.35">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x14ac:dyDescent="0.35">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x14ac:dyDescent="0.35">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x14ac:dyDescent="0.35">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x14ac:dyDescent="0.35">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x14ac:dyDescent="0.35">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x14ac:dyDescent="0.35">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x14ac:dyDescent="0.35">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x14ac:dyDescent="0.35">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x14ac:dyDescent="0.35">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x14ac:dyDescent="0.35">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x14ac:dyDescent="0.35">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x14ac:dyDescent="0.35">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x14ac:dyDescent="0.35">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x14ac:dyDescent="0.35">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x14ac:dyDescent="0.35">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x14ac:dyDescent="0.35">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x14ac:dyDescent="0.35">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x14ac:dyDescent="0.35">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x14ac:dyDescent="0.35">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x14ac:dyDescent="0.35">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x14ac:dyDescent="0.35">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x14ac:dyDescent="0.35">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x14ac:dyDescent="0.35">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x14ac:dyDescent="0.35">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x14ac:dyDescent="0.35">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x14ac:dyDescent="0.35">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x14ac:dyDescent="0.35">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x14ac:dyDescent="0.35">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x14ac:dyDescent="0.35">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x14ac:dyDescent="0.35">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x14ac:dyDescent="0.35">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x14ac:dyDescent="0.35">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x14ac:dyDescent="0.35">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x14ac:dyDescent="0.35">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x14ac:dyDescent="0.35">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x14ac:dyDescent="0.35">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x14ac:dyDescent="0.35">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x14ac:dyDescent="0.35">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x14ac:dyDescent="0.35">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x14ac:dyDescent="0.35">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x14ac:dyDescent="0.35">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x14ac:dyDescent="0.35">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x14ac:dyDescent="0.35">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x14ac:dyDescent="0.35">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x14ac:dyDescent="0.35">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x14ac:dyDescent="0.35">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x14ac:dyDescent="0.35">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x14ac:dyDescent="0.35">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x14ac:dyDescent="0.35">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x14ac:dyDescent="0.35">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x14ac:dyDescent="0.35">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x14ac:dyDescent="0.35">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x14ac:dyDescent="0.35">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x14ac:dyDescent="0.35">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x14ac:dyDescent="0.35">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x14ac:dyDescent="0.35">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x14ac:dyDescent="0.35">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x14ac:dyDescent="0.35">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x14ac:dyDescent="0.35">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x14ac:dyDescent="0.35">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x14ac:dyDescent="0.35">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x14ac:dyDescent="0.35">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x14ac:dyDescent="0.35">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x14ac:dyDescent="0.3">
      <c r="A594" s="351" t="s">
        <v>618</v>
      </c>
      <c r="B594" s="352"/>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x14ac:dyDescent="0.3">
      <c r="A595" s="338" t="s">
        <v>630</v>
      </c>
      <c r="B595" s="22"/>
      <c r="C595" s="220" t="s">
        <v>619</v>
      </c>
      <c r="D595" s="210">
        <f>COUNTIF(D3:D593,"galben")</f>
        <v>148</v>
      </c>
      <c r="E595" s="221"/>
    </row>
    <row r="596" spans="1:16" ht="15" customHeight="1" x14ac:dyDescent="0.3">
      <c r="A596" s="339"/>
      <c r="B596" s="23"/>
      <c r="C596" s="223" t="s">
        <v>620</v>
      </c>
      <c r="D596" s="210">
        <f>COUNTIF(D3:D593,"verde")</f>
        <v>220</v>
      </c>
      <c r="E596" s="221"/>
    </row>
    <row r="597" spans="1:16" ht="15" customHeight="1" x14ac:dyDescent="0.3">
      <c r="A597" s="339"/>
      <c r="B597" s="23"/>
      <c r="C597" s="224" t="s">
        <v>643</v>
      </c>
      <c r="D597" s="210">
        <f>COUNTIF(D3:D593,"roșu Covid")</f>
        <v>27</v>
      </c>
      <c r="E597" s="221"/>
    </row>
    <row r="598" spans="1:16" ht="15" customHeight="1" x14ac:dyDescent="0.3">
      <c r="A598" s="339"/>
      <c r="B598" s="23"/>
      <c r="C598" s="224" t="s">
        <v>644</v>
      </c>
      <c r="D598" s="210">
        <f>COUNTIF(D3:D593,"roșu incidență")</f>
        <v>196</v>
      </c>
      <c r="E598" s="221"/>
    </row>
    <row r="599" spans="1:16" ht="15" customHeight="1" x14ac:dyDescent="0.3">
      <c r="A599" s="340"/>
      <c r="B599" s="23"/>
      <c r="C599" s="224" t="s">
        <v>645</v>
      </c>
      <c r="D599" s="210">
        <f>COUNTIF(D3:D593,"roșu infrastructură")</f>
        <v>0</v>
      </c>
      <c r="E599" s="221"/>
    </row>
    <row r="600" spans="1:16" ht="15" customHeight="1" x14ac:dyDescent="0.3">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x14ac:dyDescent="0.3">
      <c r="A601" s="14" t="s">
        <v>622</v>
      </c>
      <c r="B601" s="24"/>
      <c r="C601" s="220" t="s">
        <v>619</v>
      </c>
      <c r="D601" s="210">
        <v>0</v>
      </c>
      <c r="E601" s="221"/>
    </row>
    <row r="602" spans="1:16" ht="15" customHeight="1" x14ac:dyDescent="0.3">
      <c r="A602" s="14" t="s">
        <v>622</v>
      </c>
      <c r="B602" s="24"/>
      <c r="C602" s="223" t="s">
        <v>620</v>
      </c>
      <c r="D602" s="210">
        <v>0</v>
      </c>
      <c r="E602" s="221"/>
    </row>
    <row r="603" spans="1:16" ht="15" customHeight="1" x14ac:dyDescent="0.3">
      <c r="A603" s="14" t="s">
        <v>622</v>
      </c>
      <c r="B603" s="24"/>
      <c r="C603" s="224" t="s">
        <v>643</v>
      </c>
      <c r="D603" s="210">
        <v>8</v>
      </c>
      <c r="E603" s="221"/>
    </row>
    <row r="604" spans="1:16" ht="15" customHeight="1" x14ac:dyDescent="0.3">
      <c r="A604" s="14" t="s">
        <v>622</v>
      </c>
      <c r="B604" s="24"/>
      <c r="C604" s="224" t="s">
        <v>644</v>
      </c>
      <c r="D604" s="210">
        <v>114</v>
      </c>
      <c r="E604" s="221"/>
    </row>
    <row r="605" spans="1:16" ht="15" customHeight="1" x14ac:dyDescent="0.3">
      <c r="A605" s="14" t="s">
        <v>622</v>
      </c>
      <c r="B605" s="24"/>
      <c r="C605" s="224" t="s">
        <v>645</v>
      </c>
      <c r="D605" s="210">
        <v>0</v>
      </c>
      <c r="E605" s="228"/>
    </row>
    <row r="606" spans="1:16" ht="15" customHeight="1" x14ac:dyDescent="0.35">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35">
      <c r="A607" s="12" t="s">
        <v>623</v>
      </c>
      <c r="B607" s="25"/>
      <c r="C607" s="220" t="s">
        <v>619</v>
      </c>
      <c r="D607" s="210">
        <v>0</v>
      </c>
      <c r="E607" s="231"/>
    </row>
    <row r="608" spans="1:16" ht="15" customHeight="1" x14ac:dyDescent="0.35">
      <c r="A608" s="12" t="s">
        <v>623</v>
      </c>
      <c r="B608" s="25"/>
      <c r="C608" s="223" t="s">
        <v>620</v>
      </c>
      <c r="D608" s="210">
        <v>1</v>
      </c>
      <c r="E608" s="221"/>
    </row>
    <row r="609" spans="1:16" ht="15" customHeight="1" x14ac:dyDescent="0.35">
      <c r="A609" s="12" t="s">
        <v>623</v>
      </c>
      <c r="B609" s="24"/>
      <c r="C609" s="224" t="s">
        <v>643</v>
      </c>
      <c r="D609" s="210">
        <v>2</v>
      </c>
      <c r="E609" s="221"/>
    </row>
    <row r="610" spans="1:16" ht="15" customHeight="1" x14ac:dyDescent="0.35">
      <c r="A610" s="12" t="s">
        <v>623</v>
      </c>
      <c r="B610" s="24"/>
      <c r="C610" s="224" t="s">
        <v>644</v>
      </c>
      <c r="D610" s="210">
        <f>COUNTIF(D442:D602,"roșu")</f>
        <v>0</v>
      </c>
      <c r="E610" s="221"/>
    </row>
    <row r="611" spans="1:16" ht="15" customHeight="1" x14ac:dyDescent="0.35">
      <c r="A611" s="12" t="s">
        <v>623</v>
      </c>
      <c r="B611" s="24"/>
      <c r="C611" s="224" t="s">
        <v>645</v>
      </c>
      <c r="D611" s="210">
        <v>0</v>
      </c>
      <c r="E611" s="228"/>
    </row>
    <row r="612" spans="1:16" ht="15" customHeight="1" x14ac:dyDescent="0.35">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x14ac:dyDescent="0.35">
      <c r="A613" s="12" t="s">
        <v>624</v>
      </c>
      <c r="B613" s="25"/>
      <c r="C613" s="220" t="s">
        <v>619</v>
      </c>
      <c r="D613" s="210">
        <v>0</v>
      </c>
      <c r="E613" s="231"/>
    </row>
    <row r="614" spans="1:16" ht="15" customHeight="1" x14ac:dyDescent="0.35">
      <c r="A614" s="12" t="s">
        <v>624</v>
      </c>
      <c r="B614" s="25"/>
      <c r="C614" s="223" t="s">
        <v>620</v>
      </c>
      <c r="D614" s="210">
        <v>0</v>
      </c>
      <c r="E614" s="221"/>
    </row>
    <row r="615" spans="1:16" ht="15" customHeight="1" x14ac:dyDescent="0.35">
      <c r="A615" s="12" t="s">
        <v>624</v>
      </c>
      <c r="B615" s="26"/>
      <c r="C615" s="233" t="s">
        <v>643</v>
      </c>
      <c r="D615" s="210">
        <v>1</v>
      </c>
      <c r="E615" s="221"/>
    </row>
    <row r="616" spans="1:16" ht="15" customHeight="1" x14ac:dyDescent="0.35">
      <c r="A616" s="12" t="s">
        <v>624</v>
      </c>
      <c r="B616" s="26"/>
      <c r="C616" s="233" t="s">
        <v>644</v>
      </c>
      <c r="D616" s="210">
        <v>9</v>
      </c>
      <c r="E616" s="221"/>
    </row>
    <row r="617" spans="1:16" ht="15" customHeight="1" x14ac:dyDescent="0.35">
      <c r="A617" s="12" t="s">
        <v>624</v>
      </c>
      <c r="B617" s="26"/>
      <c r="C617" s="233" t="s">
        <v>645</v>
      </c>
      <c r="D617" s="210">
        <v>0</v>
      </c>
      <c r="E617" s="228"/>
    </row>
    <row r="618" spans="1:16" ht="15" customHeight="1" x14ac:dyDescent="0.35">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x14ac:dyDescent="0.35">
      <c r="A619" s="12" t="s">
        <v>625</v>
      </c>
      <c r="B619" s="25"/>
      <c r="C619" s="220" t="s">
        <v>619</v>
      </c>
      <c r="D619" s="210">
        <v>22</v>
      </c>
      <c r="E619" s="231"/>
    </row>
    <row r="620" spans="1:16" ht="15" customHeight="1" x14ac:dyDescent="0.35">
      <c r="A620" s="12" t="s">
        <v>625</v>
      </c>
      <c r="B620" s="25"/>
      <c r="C620" s="223" t="s">
        <v>620</v>
      </c>
      <c r="D620" s="210">
        <v>6</v>
      </c>
      <c r="E620" s="221"/>
    </row>
    <row r="621" spans="1:16" ht="15" customHeight="1" x14ac:dyDescent="0.35">
      <c r="A621" s="12" t="s">
        <v>625</v>
      </c>
      <c r="B621" s="26"/>
      <c r="C621" s="233" t="s">
        <v>643</v>
      </c>
      <c r="D621" s="210">
        <v>1</v>
      </c>
      <c r="E621" s="221"/>
    </row>
    <row r="622" spans="1:16" ht="15" customHeight="1" x14ac:dyDescent="0.35">
      <c r="A622" s="12" t="s">
        <v>625</v>
      </c>
      <c r="B622" s="26"/>
      <c r="C622" s="233" t="s">
        <v>644</v>
      </c>
      <c r="D622" s="210">
        <v>1</v>
      </c>
      <c r="E622" s="221"/>
    </row>
    <row r="623" spans="1:16" ht="15" customHeight="1" x14ac:dyDescent="0.35">
      <c r="A623" s="12" t="s">
        <v>625</v>
      </c>
      <c r="B623" s="26"/>
      <c r="C623" s="233" t="s">
        <v>645</v>
      </c>
      <c r="D623" s="210">
        <v>0</v>
      </c>
      <c r="E623" s="228"/>
    </row>
    <row r="624" spans="1:16" ht="15" customHeight="1" x14ac:dyDescent="0.35">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x14ac:dyDescent="0.35">
      <c r="A625" s="12" t="s">
        <v>626</v>
      </c>
      <c r="B625" s="25"/>
      <c r="C625" s="220" t="s">
        <v>619</v>
      </c>
      <c r="D625" s="210">
        <v>2</v>
      </c>
      <c r="E625" s="231"/>
    </row>
    <row r="626" spans="1:16" ht="15" customHeight="1" x14ac:dyDescent="0.35">
      <c r="A626" s="12" t="s">
        <v>626</v>
      </c>
      <c r="B626" s="25"/>
      <c r="C626" s="223" t="s">
        <v>620</v>
      </c>
      <c r="D626" s="210">
        <v>1</v>
      </c>
      <c r="E626" s="221"/>
    </row>
    <row r="627" spans="1:16" ht="15" customHeight="1" x14ac:dyDescent="0.35">
      <c r="A627" s="12" t="s">
        <v>626</v>
      </c>
      <c r="B627" s="26"/>
      <c r="C627" s="233" t="s">
        <v>643</v>
      </c>
      <c r="D627" s="210">
        <v>0</v>
      </c>
      <c r="E627" s="221"/>
    </row>
    <row r="628" spans="1:16" ht="15" customHeight="1" x14ac:dyDescent="0.35">
      <c r="A628" s="12" t="s">
        <v>626</v>
      </c>
      <c r="B628" s="26"/>
      <c r="C628" s="233" t="s">
        <v>644</v>
      </c>
      <c r="D628" s="210">
        <v>0</v>
      </c>
      <c r="E628" s="221"/>
    </row>
    <row r="629" spans="1:16" ht="15" customHeight="1" x14ac:dyDescent="0.35">
      <c r="A629" s="12" t="s">
        <v>626</v>
      </c>
      <c r="B629" s="26"/>
      <c r="C629" s="233" t="s">
        <v>645</v>
      </c>
      <c r="D629" s="210">
        <v>0</v>
      </c>
      <c r="E629" s="221"/>
    </row>
    <row r="630" spans="1:16" ht="15" customHeight="1" x14ac:dyDescent="0.3">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x14ac:dyDescent="0.3">
      <c r="A631" s="11" t="s">
        <v>627</v>
      </c>
      <c r="B631" s="27"/>
      <c r="C631" s="220" t="s">
        <v>619</v>
      </c>
      <c r="D631" s="210">
        <v>1</v>
      </c>
      <c r="E631" s="221"/>
    </row>
    <row r="632" spans="1:16" ht="15" customHeight="1" x14ac:dyDescent="0.3">
      <c r="A632" s="11" t="s">
        <v>627</v>
      </c>
      <c r="B632" s="27"/>
      <c r="C632" s="223" t="s">
        <v>620</v>
      </c>
      <c r="D632" s="210">
        <v>1</v>
      </c>
      <c r="E632" s="221"/>
    </row>
    <row r="633" spans="1:16" ht="15" customHeight="1" x14ac:dyDescent="0.3">
      <c r="A633" s="11" t="s">
        <v>627</v>
      </c>
      <c r="B633" s="28"/>
      <c r="C633" s="233" t="s">
        <v>643</v>
      </c>
      <c r="D633" s="210">
        <v>0</v>
      </c>
      <c r="E633" s="221"/>
    </row>
    <row r="634" spans="1:16" ht="15" customHeight="1" x14ac:dyDescent="0.3">
      <c r="A634" s="11" t="s">
        <v>627</v>
      </c>
      <c r="B634" s="28"/>
      <c r="C634" s="233" t="s">
        <v>644</v>
      </c>
      <c r="D634" s="210">
        <v>0</v>
      </c>
      <c r="E634" s="221"/>
    </row>
    <row r="635" spans="1:16" ht="15" customHeight="1" x14ac:dyDescent="0.3">
      <c r="A635" s="11" t="s">
        <v>627</v>
      </c>
      <c r="B635" s="28"/>
      <c r="C635" s="233" t="s">
        <v>645</v>
      </c>
      <c r="D635" s="210">
        <v>0</v>
      </c>
      <c r="E635" s="228"/>
    </row>
    <row r="636" spans="1:16" ht="15" customHeight="1" x14ac:dyDescent="0.3">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3">
      <c r="A637" s="11" t="s">
        <v>628</v>
      </c>
      <c r="B637" s="27"/>
      <c r="C637" s="220" t="s">
        <v>619</v>
      </c>
      <c r="D637" s="210">
        <v>3</v>
      </c>
      <c r="E637" s="231"/>
    </row>
    <row r="638" spans="1:16" ht="15" customHeight="1" x14ac:dyDescent="0.3">
      <c r="A638" s="11" t="s">
        <v>628</v>
      </c>
      <c r="B638" s="27"/>
      <c r="C638" s="223" t="s">
        <v>620</v>
      </c>
      <c r="D638" s="210">
        <v>0</v>
      </c>
      <c r="E638" s="221"/>
    </row>
    <row r="639" spans="1:16" ht="15" customHeight="1" x14ac:dyDescent="0.3">
      <c r="A639" s="11" t="s">
        <v>628</v>
      </c>
      <c r="B639" s="28"/>
      <c r="C639" s="233" t="s">
        <v>643</v>
      </c>
      <c r="D639" s="210">
        <v>0</v>
      </c>
      <c r="E639" s="221"/>
    </row>
    <row r="640" spans="1:16" ht="15" customHeight="1" x14ac:dyDescent="0.3">
      <c r="A640" s="11" t="s">
        <v>628</v>
      </c>
      <c r="B640" s="28"/>
      <c r="C640" s="233" t="s">
        <v>644</v>
      </c>
      <c r="D640" s="210">
        <v>0</v>
      </c>
      <c r="E640" s="221"/>
    </row>
    <row r="641" spans="1:16" ht="15" customHeight="1" x14ac:dyDescent="0.3">
      <c r="A641" s="11" t="s">
        <v>628</v>
      </c>
      <c r="B641" s="28"/>
      <c r="C641" s="236" t="s">
        <v>645</v>
      </c>
      <c r="D641" s="210">
        <v>0</v>
      </c>
      <c r="E641" s="228"/>
    </row>
    <row r="642" spans="1:16" ht="15" customHeight="1" x14ac:dyDescent="0.35">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x14ac:dyDescent="0.35">
      <c r="A643" s="15" t="s">
        <v>631</v>
      </c>
      <c r="B643" s="31"/>
      <c r="C643" s="237" t="s">
        <v>619</v>
      </c>
      <c r="D643" s="210">
        <v>3</v>
      </c>
      <c r="E643" s="231"/>
    </row>
    <row r="644" spans="1:16" ht="15" customHeight="1" x14ac:dyDescent="0.35">
      <c r="A644" s="15" t="s">
        <v>631</v>
      </c>
      <c r="B644" s="31"/>
      <c r="C644" s="223" t="s">
        <v>620</v>
      </c>
      <c r="D644" s="210">
        <v>0</v>
      </c>
      <c r="E644" s="221"/>
    </row>
    <row r="645" spans="1:16" ht="15" customHeight="1" x14ac:dyDescent="0.35">
      <c r="A645" s="15" t="s">
        <v>631</v>
      </c>
      <c r="B645" s="31"/>
      <c r="C645" s="233" t="s">
        <v>643</v>
      </c>
      <c r="D645" s="210">
        <v>0</v>
      </c>
      <c r="E645" s="221"/>
    </row>
    <row r="646" spans="1:16" ht="15" customHeight="1" x14ac:dyDescent="0.35">
      <c r="A646" s="15" t="s">
        <v>631</v>
      </c>
      <c r="B646" s="31"/>
      <c r="C646" s="233" t="s">
        <v>644</v>
      </c>
      <c r="D646" s="210">
        <v>0</v>
      </c>
      <c r="E646" s="221"/>
    </row>
    <row r="647" spans="1:16" ht="15" customHeight="1" x14ac:dyDescent="0.35">
      <c r="A647" s="15" t="s">
        <v>631</v>
      </c>
      <c r="B647" s="31"/>
      <c r="C647" s="233" t="s">
        <v>645</v>
      </c>
      <c r="D647" s="210">
        <v>0</v>
      </c>
      <c r="E647" s="221"/>
    </row>
    <row r="648" spans="1:16" ht="15" customHeight="1" x14ac:dyDescent="0.35">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x14ac:dyDescent="0.35">
      <c r="A649" s="15" t="s">
        <v>632</v>
      </c>
      <c r="B649" s="31"/>
      <c r="C649" s="220" t="s">
        <v>619</v>
      </c>
      <c r="D649" s="210">
        <v>4</v>
      </c>
      <c r="E649" s="221"/>
    </row>
    <row r="650" spans="1:16" ht="15" customHeight="1" x14ac:dyDescent="0.35">
      <c r="A650" s="15" t="s">
        <v>632</v>
      </c>
      <c r="B650" s="31"/>
      <c r="C650" s="223" t="s">
        <v>620</v>
      </c>
      <c r="D650" s="210">
        <v>1</v>
      </c>
      <c r="E650" s="221"/>
    </row>
    <row r="651" spans="1:16" ht="15" customHeight="1" x14ac:dyDescent="0.35">
      <c r="A651" s="15" t="s">
        <v>632</v>
      </c>
      <c r="B651" s="31"/>
      <c r="C651" s="233" t="s">
        <v>643</v>
      </c>
      <c r="D651" s="210">
        <v>0</v>
      </c>
      <c r="E651" s="221"/>
    </row>
    <row r="652" spans="1:16" ht="15" customHeight="1" x14ac:dyDescent="0.35">
      <c r="A652" s="15" t="s">
        <v>632</v>
      </c>
      <c r="B652" s="31"/>
      <c r="C652" s="233" t="s">
        <v>644</v>
      </c>
      <c r="D652" s="210">
        <v>0</v>
      </c>
      <c r="E652" s="221"/>
    </row>
    <row r="653" spans="1:16" ht="15" customHeight="1" x14ac:dyDescent="0.35">
      <c r="A653" s="15" t="s">
        <v>632</v>
      </c>
      <c r="B653" s="31"/>
      <c r="C653" s="233" t="s">
        <v>645</v>
      </c>
      <c r="D653" s="210">
        <v>0</v>
      </c>
      <c r="E653" s="221"/>
    </row>
    <row r="654" spans="1:16" ht="15" customHeight="1" x14ac:dyDescent="0.3">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x14ac:dyDescent="0.3">
      <c r="A655" s="13" t="s">
        <v>629</v>
      </c>
      <c r="B655" s="29"/>
      <c r="C655" s="220" t="s">
        <v>619</v>
      </c>
      <c r="D655" s="210">
        <v>113</v>
      </c>
      <c r="E655" s="221"/>
    </row>
    <row r="656" spans="1:16" ht="15" customHeight="1" x14ac:dyDescent="0.3">
      <c r="A656" s="13" t="s">
        <v>629</v>
      </c>
      <c r="B656" s="29"/>
      <c r="C656" s="223" t="s">
        <v>620</v>
      </c>
      <c r="D656" s="210">
        <v>210</v>
      </c>
      <c r="E656" s="221"/>
    </row>
    <row r="657" spans="1:5" ht="15" customHeight="1" x14ac:dyDescent="0.3">
      <c r="A657" s="13" t="s">
        <v>629</v>
      </c>
      <c r="B657" s="24"/>
      <c r="C657" s="224" t="s">
        <v>643</v>
      </c>
      <c r="D657" s="210">
        <v>15</v>
      </c>
      <c r="E657" s="221"/>
    </row>
    <row r="658" spans="1:5" ht="15" customHeight="1" x14ac:dyDescent="0.3">
      <c r="A658" s="13" t="s">
        <v>629</v>
      </c>
      <c r="B658" s="24"/>
      <c r="C658" s="224" t="s">
        <v>644</v>
      </c>
      <c r="D658" s="210">
        <v>73</v>
      </c>
      <c r="E658" s="221"/>
    </row>
    <row r="659" spans="1:5" ht="15" customHeight="1" x14ac:dyDescent="0.3">
      <c r="A659" s="13" t="s">
        <v>629</v>
      </c>
      <c r="B659" s="24"/>
      <c r="C659" s="224" t="s">
        <v>645</v>
      </c>
      <c r="D659" s="210">
        <v>0</v>
      </c>
      <c r="E659" s="221"/>
    </row>
  </sheetData>
  <autoFilter ref="A2:P659"/>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32" priority="1" operator="equal">
      <formula>"verde"</formula>
    </cfRule>
  </conditionalFormatting>
  <conditionalFormatting sqref="D1">
    <cfRule type="cellIs" dxfId="31" priority="2" operator="equal">
      <formula>"galben"</formula>
    </cfRule>
  </conditionalFormatting>
  <conditionalFormatting sqref="D1">
    <cfRule type="cellIs" dxfId="30"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617" activePane="bottomLeft" state="frozen"/>
      <selection pane="bottomLeft" activeCell="K665" sqref="K665"/>
    </sheetView>
  </sheetViews>
  <sheetFormatPr defaultColWidth="12.58203125" defaultRowHeight="15" customHeight="1" x14ac:dyDescent="0.3"/>
  <cols>
    <col min="1" max="1" width="53.58203125" style="5" customWidth="1"/>
    <col min="2" max="2" width="8.5" style="5" customWidth="1"/>
    <col min="3" max="3" width="10.33203125" style="222" customWidth="1"/>
    <col min="4" max="4" width="11.83203125" style="238" bestFit="1" customWidth="1"/>
    <col min="5" max="5" width="13" style="239" customWidth="1"/>
    <col min="6" max="16" width="12.58203125" style="222"/>
    <col min="17" max="16384" width="12.58203125" style="5"/>
  </cols>
  <sheetData>
    <row r="1" spans="1:16" ht="27" customHeight="1" x14ac:dyDescent="0.3">
      <c r="A1" s="339" t="s">
        <v>661</v>
      </c>
      <c r="B1" s="357" t="s">
        <v>633</v>
      </c>
      <c r="C1" s="363" t="s">
        <v>1</v>
      </c>
      <c r="D1" s="364" t="s">
        <v>669</v>
      </c>
      <c r="E1" s="371" t="s">
        <v>3</v>
      </c>
      <c r="F1" s="366" t="s">
        <v>4</v>
      </c>
      <c r="G1" s="366" t="s">
        <v>5</v>
      </c>
      <c r="H1" s="368" t="s">
        <v>6</v>
      </c>
      <c r="I1" s="369"/>
      <c r="J1" s="368" t="s">
        <v>7</v>
      </c>
      <c r="K1" s="370"/>
      <c r="L1" s="369"/>
      <c r="M1" s="368" t="s">
        <v>8</v>
      </c>
      <c r="N1" s="370"/>
      <c r="O1" s="370"/>
      <c r="P1" s="369"/>
    </row>
    <row r="2" spans="1:16" ht="72.5" x14ac:dyDescent="0.3">
      <c r="A2" s="360"/>
      <c r="B2" s="357"/>
      <c r="C2" s="364"/>
      <c r="D2" s="365"/>
      <c r="E2" s="359"/>
      <c r="F2" s="367"/>
      <c r="G2" s="367"/>
      <c r="H2" s="203" t="s">
        <v>9</v>
      </c>
      <c r="I2" s="203" t="s">
        <v>663</v>
      </c>
      <c r="J2" s="203" t="s">
        <v>11</v>
      </c>
      <c r="K2" s="203" t="s">
        <v>12</v>
      </c>
      <c r="L2" s="203" t="s">
        <v>13</v>
      </c>
      <c r="M2" s="203" t="s">
        <v>14</v>
      </c>
      <c r="N2" s="203" t="s">
        <v>15</v>
      </c>
      <c r="O2" s="203" t="s">
        <v>16</v>
      </c>
      <c r="P2" s="203" t="s">
        <v>17</v>
      </c>
    </row>
    <row r="3" spans="1:16" ht="14.5" x14ac:dyDescent="0.35">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ht="14.5" x14ac:dyDescent="0.35">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ht="14.5" x14ac:dyDescent="0.35">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ht="14.5" x14ac:dyDescent="0.35">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ht="14.5" x14ac:dyDescent="0.35">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ht="14.5" x14ac:dyDescent="0.35">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ht="14.5" x14ac:dyDescent="0.35">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ht="14.5" x14ac:dyDescent="0.35">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ht="14.5" x14ac:dyDescent="0.35">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ht="14.5" x14ac:dyDescent="0.35">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ht="14.5" x14ac:dyDescent="0.35">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x14ac:dyDescent="0.35">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x14ac:dyDescent="0.35">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x14ac:dyDescent="0.35">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x14ac:dyDescent="0.35">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x14ac:dyDescent="0.35">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x14ac:dyDescent="0.35">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x14ac:dyDescent="0.35">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x14ac:dyDescent="0.35">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x14ac:dyDescent="0.35">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x14ac:dyDescent="0.35">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x14ac:dyDescent="0.35">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x14ac:dyDescent="0.35">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x14ac:dyDescent="0.35">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x14ac:dyDescent="0.35">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x14ac:dyDescent="0.35">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x14ac:dyDescent="0.35">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x14ac:dyDescent="0.35">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x14ac:dyDescent="0.35">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x14ac:dyDescent="0.35">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x14ac:dyDescent="0.35">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x14ac:dyDescent="0.35">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x14ac:dyDescent="0.35">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x14ac:dyDescent="0.35">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x14ac:dyDescent="0.35">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x14ac:dyDescent="0.35">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x14ac:dyDescent="0.35">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x14ac:dyDescent="0.35">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x14ac:dyDescent="0.35">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x14ac:dyDescent="0.35">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x14ac:dyDescent="0.35">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x14ac:dyDescent="0.35">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x14ac:dyDescent="0.35">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x14ac:dyDescent="0.35">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x14ac:dyDescent="0.35">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x14ac:dyDescent="0.35">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x14ac:dyDescent="0.35">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x14ac:dyDescent="0.35">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x14ac:dyDescent="0.35">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x14ac:dyDescent="0.35">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x14ac:dyDescent="0.35">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x14ac:dyDescent="0.35">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x14ac:dyDescent="0.35">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x14ac:dyDescent="0.35">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x14ac:dyDescent="0.35">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x14ac:dyDescent="0.35">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x14ac:dyDescent="0.35">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x14ac:dyDescent="0.35">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x14ac:dyDescent="0.35">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x14ac:dyDescent="0.35">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x14ac:dyDescent="0.35">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x14ac:dyDescent="0.35">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x14ac:dyDescent="0.35">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x14ac:dyDescent="0.35">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35">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x14ac:dyDescent="0.35">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x14ac:dyDescent="0.35">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x14ac:dyDescent="0.35">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x14ac:dyDescent="0.35">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x14ac:dyDescent="0.35">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x14ac:dyDescent="0.35">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x14ac:dyDescent="0.35">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x14ac:dyDescent="0.35">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x14ac:dyDescent="0.35">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x14ac:dyDescent="0.35">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x14ac:dyDescent="0.35">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x14ac:dyDescent="0.35">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x14ac:dyDescent="0.35">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x14ac:dyDescent="0.35">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x14ac:dyDescent="0.35">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x14ac:dyDescent="0.35">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x14ac:dyDescent="0.35">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x14ac:dyDescent="0.35">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x14ac:dyDescent="0.35">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x14ac:dyDescent="0.35">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x14ac:dyDescent="0.35">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x14ac:dyDescent="0.35">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x14ac:dyDescent="0.35">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x14ac:dyDescent="0.35">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x14ac:dyDescent="0.35">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x14ac:dyDescent="0.35">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x14ac:dyDescent="0.35">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x14ac:dyDescent="0.35">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x14ac:dyDescent="0.35">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x14ac:dyDescent="0.35">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x14ac:dyDescent="0.35">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x14ac:dyDescent="0.35">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x14ac:dyDescent="0.35">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x14ac:dyDescent="0.35">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x14ac:dyDescent="0.35">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x14ac:dyDescent="0.35">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x14ac:dyDescent="0.35">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x14ac:dyDescent="0.35">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x14ac:dyDescent="0.35">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x14ac:dyDescent="0.35">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x14ac:dyDescent="0.35">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x14ac:dyDescent="0.35">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x14ac:dyDescent="0.35">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x14ac:dyDescent="0.35">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x14ac:dyDescent="0.35">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x14ac:dyDescent="0.35">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x14ac:dyDescent="0.35">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x14ac:dyDescent="0.35">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x14ac:dyDescent="0.35">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x14ac:dyDescent="0.35">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x14ac:dyDescent="0.35">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x14ac:dyDescent="0.35">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x14ac:dyDescent="0.35">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x14ac:dyDescent="0.35">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x14ac:dyDescent="0.35">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x14ac:dyDescent="0.35">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x14ac:dyDescent="0.35">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x14ac:dyDescent="0.35">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x14ac:dyDescent="0.35">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x14ac:dyDescent="0.35">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x14ac:dyDescent="0.35">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x14ac:dyDescent="0.35">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x14ac:dyDescent="0.35">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x14ac:dyDescent="0.35">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x14ac:dyDescent="0.35">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x14ac:dyDescent="0.35">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x14ac:dyDescent="0.35">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x14ac:dyDescent="0.35">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x14ac:dyDescent="0.35">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x14ac:dyDescent="0.35">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x14ac:dyDescent="0.35">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x14ac:dyDescent="0.35">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x14ac:dyDescent="0.35">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x14ac:dyDescent="0.35">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x14ac:dyDescent="0.35">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x14ac:dyDescent="0.35">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x14ac:dyDescent="0.35">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x14ac:dyDescent="0.35">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x14ac:dyDescent="0.35">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x14ac:dyDescent="0.35">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x14ac:dyDescent="0.35">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x14ac:dyDescent="0.35">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x14ac:dyDescent="0.35">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x14ac:dyDescent="0.35">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x14ac:dyDescent="0.35">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x14ac:dyDescent="0.35">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x14ac:dyDescent="0.35">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x14ac:dyDescent="0.35">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x14ac:dyDescent="0.35">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x14ac:dyDescent="0.35">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x14ac:dyDescent="0.35">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x14ac:dyDescent="0.35">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x14ac:dyDescent="0.35">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x14ac:dyDescent="0.35">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x14ac:dyDescent="0.35">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x14ac:dyDescent="0.35">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x14ac:dyDescent="0.35">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x14ac:dyDescent="0.35">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x14ac:dyDescent="0.35">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x14ac:dyDescent="0.35">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x14ac:dyDescent="0.35">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x14ac:dyDescent="0.35">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x14ac:dyDescent="0.35">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x14ac:dyDescent="0.35">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x14ac:dyDescent="0.35">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x14ac:dyDescent="0.35">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x14ac:dyDescent="0.35">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x14ac:dyDescent="0.35">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x14ac:dyDescent="0.35">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x14ac:dyDescent="0.35">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x14ac:dyDescent="0.35">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x14ac:dyDescent="0.35">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x14ac:dyDescent="0.35">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x14ac:dyDescent="0.35">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x14ac:dyDescent="0.35">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x14ac:dyDescent="0.35">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x14ac:dyDescent="0.35">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x14ac:dyDescent="0.35">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x14ac:dyDescent="0.35">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x14ac:dyDescent="0.35">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x14ac:dyDescent="0.35">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x14ac:dyDescent="0.35">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x14ac:dyDescent="0.35">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x14ac:dyDescent="0.35">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x14ac:dyDescent="0.35">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x14ac:dyDescent="0.35">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x14ac:dyDescent="0.35">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x14ac:dyDescent="0.35">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x14ac:dyDescent="0.35">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x14ac:dyDescent="0.35">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x14ac:dyDescent="0.35">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x14ac:dyDescent="0.35">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x14ac:dyDescent="0.35">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x14ac:dyDescent="0.35">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x14ac:dyDescent="0.35">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x14ac:dyDescent="0.35">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x14ac:dyDescent="0.35">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x14ac:dyDescent="0.35">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x14ac:dyDescent="0.35">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x14ac:dyDescent="0.35">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x14ac:dyDescent="0.35">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x14ac:dyDescent="0.35">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x14ac:dyDescent="0.35">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x14ac:dyDescent="0.35">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x14ac:dyDescent="0.35">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x14ac:dyDescent="0.35">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x14ac:dyDescent="0.35">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x14ac:dyDescent="0.35">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x14ac:dyDescent="0.35">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x14ac:dyDescent="0.35">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x14ac:dyDescent="0.35">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x14ac:dyDescent="0.35">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x14ac:dyDescent="0.35">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x14ac:dyDescent="0.35">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x14ac:dyDescent="0.35">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x14ac:dyDescent="0.35">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x14ac:dyDescent="0.35">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x14ac:dyDescent="0.35">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x14ac:dyDescent="0.35">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x14ac:dyDescent="0.35">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x14ac:dyDescent="0.35">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x14ac:dyDescent="0.35">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x14ac:dyDescent="0.35">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x14ac:dyDescent="0.35">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x14ac:dyDescent="0.35">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x14ac:dyDescent="0.35">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x14ac:dyDescent="0.35">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x14ac:dyDescent="0.35">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x14ac:dyDescent="0.35">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x14ac:dyDescent="0.35">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x14ac:dyDescent="0.35">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x14ac:dyDescent="0.35">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x14ac:dyDescent="0.35">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x14ac:dyDescent="0.35">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x14ac:dyDescent="0.35">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x14ac:dyDescent="0.35">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x14ac:dyDescent="0.35">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x14ac:dyDescent="0.35">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x14ac:dyDescent="0.35">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x14ac:dyDescent="0.35">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x14ac:dyDescent="0.35">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x14ac:dyDescent="0.35">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x14ac:dyDescent="0.35">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x14ac:dyDescent="0.35">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x14ac:dyDescent="0.35">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x14ac:dyDescent="0.35">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x14ac:dyDescent="0.35">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x14ac:dyDescent="0.35">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x14ac:dyDescent="0.35">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x14ac:dyDescent="0.35">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x14ac:dyDescent="0.35">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x14ac:dyDescent="0.35">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x14ac:dyDescent="0.35">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x14ac:dyDescent="0.35">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x14ac:dyDescent="0.35">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x14ac:dyDescent="0.35">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x14ac:dyDescent="0.35">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x14ac:dyDescent="0.35">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x14ac:dyDescent="0.35">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x14ac:dyDescent="0.35">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x14ac:dyDescent="0.35">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x14ac:dyDescent="0.35">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x14ac:dyDescent="0.35">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x14ac:dyDescent="0.35">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x14ac:dyDescent="0.35">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x14ac:dyDescent="0.35">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x14ac:dyDescent="0.35">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x14ac:dyDescent="0.35">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x14ac:dyDescent="0.35">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x14ac:dyDescent="0.35">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x14ac:dyDescent="0.35">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x14ac:dyDescent="0.35">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x14ac:dyDescent="0.35">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x14ac:dyDescent="0.35">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x14ac:dyDescent="0.35">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x14ac:dyDescent="0.35">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x14ac:dyDescent="0.35">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x14ac:dyDescent="0.35">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x14ac:dyDescent="0.35">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x14ac:dyDescent="0.35">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x14ac:dyDescent="0.35">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x14ac:dyDescent="0.35">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x14ac:dyDescent="0.35">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x14ac:dyDescent="0.35">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x14ac:dyDescent="0.35">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x14ac:dyDescent="0.35">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x14ac:dyDescent="0.35">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x14ac:dyDescent="0.35">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x14ac:dyDescent="0.35">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x14ac:dyDescent="0.35">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x14ac:dyDescent="0.35">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x14ac:dyDescent="0.35">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x14ac:dyDescent="0.35">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x14ac:dyDescent="0.35">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x14ac:dyDescent="0.35">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x14ac:dyDescent="0.35">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x14ac:dyDescent="0.35">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x14ac:dyDescent="0.35">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x14ac:dyDescent="0.35">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x14ac:dyDescent="0.35">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x14ac:dyDescent="0.35">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x14ac:dyDescent="0.35">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x14ac:dyDescent="0.35">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x14ac:dyDescent="0.35">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x14ac:dyDescent="0.35">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x14ac:dyDescent="0.35">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x14ac:dyDescent="0.35">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x14ac:dyDescent="0.35">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x14ac:dyDescent="0.35">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x14ac:dyDescent="0.35">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x14ac:dyDescent="0.35">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x14ac:dyDescent="0.35">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x14ac:dyDescent="0.35">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x14ac:dyDescent="0.35">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x14ac:dyDescent="0.35">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x14ac:dyDescent="0.35">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x14ac:dyDescent="0.35">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x14ac:dyDescent="0.35">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x14ac:dyDescent="0.35">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x14ac:dyDescent="0.35">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x14ac:dyDescent="0.35">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x14ac:dyDescent="0.35">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x14ac:dyDescent="0.35">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x14ac:dyDescent="0.35">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x14ac:dyDescent="0.35">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x14ac:dyDescent="0.35">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x14ac:dyDescent="0.35">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x14ac:dyDescent="0.35">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x14ac:dyDescent="0.35">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x14ac:dyDescent="0.35">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x14ac:dyDescent="0.35">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x14ac:dyDescent="0.35">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x14ac:dyDescent="0.35">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x14ac:dyDescent="0.35">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x14ac:dyDescent="0.35">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x14ac:dyDescent="0.35">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x14ac:dyDescent="0.35">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x14ac:dyDescent="0.35">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x14ac:dyDescent="0.35">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x14ac:dyDescent="0.35">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x14ac:dyDescent="0.35">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x14ac:dyDescent="0.35">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x14ac:dyDescent="0.35">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x14ac:dyDescent="0.35">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x14ac:dyDescent="0.35">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x14ac:dyDescent="0.35">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x14ac:dyDescent="0.35">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x14ac:dyDescent="0.35">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x14ac:dyDescent="0.35">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x14ac:dyDescent="0.35">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x14ac:dyDescent="0.35">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x14ac:dyDescent="0.35">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x14ac:dyDescent="0.35">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x14ac:dyDescent="0.35">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x14ac:dyDescent="0.35">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x14ac:dyDescent="0.35">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x14ac:dyDescent="0.35">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x14ac:dyDescent="0.35">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x14ac:dyDescent="0.35">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x14ac:dyDescent="0.35">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x14ac:dyDescent="0.35">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x14ac:dyDescent="0.35">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x14ac:dyDescent="0.35">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x14ac:dyDescent="0.35">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x14ac:dyDescent="0.35">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x14ac:dyDescent="0.35">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x14ac:dyDescent="0.35">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x14ac:dyDescent="0.35">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x14ac:dyDescent="0.35">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x14ac:dyDescent="0.35">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x14ac:dyDescent="0.35">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x14ac:dyDescent="0.35">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x14ac:dyDescent="0.35">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x14ac:dyDescent="0.35">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x14ac:dyDescent="0.35">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x14ac:dyDescent="0.35">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x14ac:dyDescent="0.35">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x14ac:dyDescent="0.35">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x14ac:dyDescent="0.35">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x14ac:dyDescent="0.35">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x14ac:dyDescent="0.35">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x14ac:dyDescent="0.35">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x14ac:dyDescent="0.35">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x14ac:dyDescent="0.35">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x14ac:dyDescent="0.35">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x14ac:dyDescent="0.35">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x14ac:dyDescent="0.35">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x14ac:dyDescent="0.35">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x14ac:dyDescent="0.35">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x14ac:dyDescent="0.35">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x14ac:dyDescent="0.35">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x14ac:dyDescent="0.35">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x14ac:dyDescent="0.35">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x14ac:dyDescent="0.35">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x14ac:dyDescent="0.35">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x14ac:dyDescent="0.35">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x14ac:dyDescent="0.35">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x14ac:dyDescent="0.35">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x14ac:dyDescent="0.35">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x14ac:dyDescent="0.35">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x14ac:dyDescent="0.35">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x14ac:dyDescent="0.35">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x14ac:dyDescent="0.35">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x14ac:dyDescent="0.35">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x14ac:dyDescent="0.35">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x14ac:dyDescent="0.35">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x14ac:dyDescent="0.35">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x14ac:dyDescent="0.35">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x14ac:dyDescent="0.35">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x14ac:dyDescent="0.35">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x14ac:dyDescent="0.35">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x14ac:dyDescent="0.35">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x14ac:dyDescent="0.35">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x14ac:dyDescent="0.35">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x14ac:dyDescent="0.35">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x14ac:dyDescent="0.35">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x14ac:dyDescent="0.35">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x14ac:dyDescent="0.35">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x14ac:dyDescent="0.35">
      <c r="A553" s="3" t="s">
        <v>577</v>
      </c>
      <c r="B553" s="19" t="s">
        <v>635</v>
      </c>
      <c r="C553" s="32">
        <v>70</v>
      </c>
      <c r="D553" s="33" t="s">
        <v>19</v>
      </c>
      <c r="E553" s="37"/>
      <c r="F553" s="37"/>
      <c r="G553" s="37"/>
      <c r="H553" s="37"/>
      <c r="I553" s="37"/>
      <c r="J553" s="37"/>
      <c r="K553" s="37"/>
      <c r="L553" s="37"/>
      <c r="M553" s="37"/>
      <c r="N553" s="37"/>
      <c r="O553" s="37"/>
      <c r="P553" s="37"/>
    </row>
    <row r="554" spans="1:16" ht="15" customHeight="1" x14ac:dyDescent="0.35">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x14ac:dyDescent="0.35">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x14ac:dyDescent="0.35">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x14ac:dyDescent="0.35">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x14ac:dyDescent="0.35">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x14ac:dyDescent="0.35">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x14ac:dyDescent="0.35">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x14ac:dyDescent="0.35">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x14ac:dyDescent="0.35">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x14ac:dyDescent="0.35">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x14ac:dyDescent="0.35">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x14ac:dyDescent="0.35">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x14ac:dyDescent="0.35">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x14ac:dyDescent="0.35">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x14ac:dyDescent="0.35">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x14ac:dyDescent="0.35">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x14ac:dyDescent="0.35">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x14ac:dyDescent="0.35">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x14ac:dyDescent="0.35">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x14ac:dyDescent="0.35">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x14ac:dyDescent="0.35">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x14ac:dyDescent="0.35">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x14ac:dyDescent="0.3">
      <c r="A594" s="351" t="s">
        <v>618</v>
      </c>
      <c r="B594" s="352"/>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x14ac:dyDescent="0.3">
      <c r="A595" s="338" t="s">
        <v>630</v>
      </c>
      <c r="B595" s="22"/>
      <c r="C595" s="220" t="s">
        <v>619</v>
      </c>
      <c r="D595" s="210">
        <f>COUNTIF(D3:D593,"galben")</f>
        <v>150</v>
      </c>
      <c r="E595" s="221"/>
    </row>
    <row r="596" spans="1:16" ht="15" customHeight="1" x14ac:dyDescent="0.3">
      <c r="A596" s="339"/>
      <c r="B596" s="23"/>
      <c r="C596" s="223" t="s">
        <v>620</v>
      </c>
      <c r="D596" s="210">
        <f>COUNTIF(D3:D593,"verde")</f>
        <v>213</v>
      </c>
      <c r="E596" s="221"/>
    </row>
    <row r="597" spans="1:16" ht="15" customHeight="1" x14ac:dyDescent="0.3">
      <c r="A597" s="339"/>
      <c r="B597" s="23"/>
      <c r="C597" s="224" t="s">
        <v>643</v>
      </c>
      <c r="D597" s="210">
        <f>COUNTIF(D3:D593,"roșu Covid")</f>
        <v>28</v>
      </c>
      <c r="E597" s="221"/>
    </row>
    <row r="598" spans="1:16" ht="15" customHeight="1" x14ac:dyDescent="0.3">
      <c r="A598" s="339"/>
      <c r="B598" s="23"/>
      <c r="C598" s="224" t="s">
        <v>644</v>
      </c>
      <c r="D598" s="210">
        <f>COUNTIF(D3:D593,"roșu incidență")</f>
        <v>200</v>
      </c>
      <c r="E598" s="221"/>
    </row>
    <row r="599" spans="1:16" ht="15" customHeight="1" x14ac:dyDescent="0.3">
      <c r="A599" s="340"/>
      <c r="B599" s="23"/>
      <c r="C599" s="224" t="s">
        <v>645</v>
      </c>
      <c r="D599" s="210">
        <f>COUNTIF(D3:D593,"roșu infrastructură")</f>
        <v>0</v>
      </c>
      <c r="E599" s="221"/>
    </row>
    <row r="600" spans="1:16" ht="15" customHeight="1" x14ac:dyDescent="0.3">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x14ac:dyDescent="0.3">
      <c r="A601" s="14" t="s">
        <v>622</v>
      </c>
      <c r="B601" s="24"/>
      <c r="C601" s="220" t="s">
        <v>619</v>
      </c>
      <c r="D601" s="210">
        <v>0</v>
      </c>
      <c r="E601" s="221"/>
    </row>
    <row r="602" spans="1:16" ht="15" customHeight="1" x14ac:dyDescent="0.3">
      <c r="A602" s="14" t="s">
        <v>622</v>
      </c>
      <c r="B602" s="24"/>
      <c r="C602" s="223" t="s">
        <v>620</v>
      </c>
      <c r="D602" s="210">
        <v>0</v>
      </c>
      <c r="E602" s="221"/>
    </row>
    <row r="603" spans="1:16" ht="15" customHeight="1" x14ac:dyDescent="0.3">
      <c r="A603" s="14" t="s">
        <v>622</v>
      </c>
      <c r="B603" s="24"/>
      <c r="C603" s="224" t="s">
        <v>643</v>
      </c>
      <c r="D603" s="210">
        <v>9</v>
      </c>
      <c r="E603" s="221"/>
    </row>
    <row r="604" spans="1:16" ht="15" customHeight="1" x14ac:dyDescent="0.3">
      <c r="A604" s="14" t="s">
        <v>622</v>
      </c>
      <c r="B604" s="24"/>
      <c r="C604" s="224" t="s">
        <v>644</v>
      </c>
      <c r="D604" s="210">
        <v>113</v>
      </c>
      <c r="E604" s="221"/>
    </row>
    <row r="605" spans="1:16" ht="15" customHeight="1" x14ac:dyDescent="0.3">
      <c r="A605" s="14" t="s">
        <v>622</v>
      </c>
      <c r="B605" s="24"/>
      <c r="C605" s="224" t="s">
        <v>645</v>
      </c>
      <c r="D605" s="210">
        <v>0</v>
      </c>
      <c r="E605" s="228"/>
    </row>
    <row r="606" spans="1:16" ht="15" customHeight="1" x14ac:dyDescent="0.35">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35">
      <c r="A607" s="12" t="s">
        <v>623</v>
      </c>
      <c r="B607" s="12"/>
      <c r="C607" s="220" t="s">
        <v>619</v>
      </c>
      <c r="D607" s="210">
        <v>0</v>
      </c>
      <c r="E607" s="221"/>
    </row>
    <row r="608" spans="1:16" ht="15" customHeight="1" x14ac:dyDescent="0.35">
      <c r="A608" s="12" t="s">
        <v>623</v>
      </c>
      <c r="B608" s="12"/>
      <c r="C608" s="223" t="s">
        <v>620</v>
      </c>
      <c r="D608" s="210">
        <v>1</v>
      </c>
      <c r="E608" s="221"/>
    </row>
    <row r="609" spans="1:16" ht="15" customHeight="1" x14ac:dyDescent="0.35">
      <c r="A609" s="12" t="s">
        <v>623</v>
      </c>
      <c r="B609" s="251"/>
      <c r="C609" s="224" t="s">
        <v>643</v>
      </c>
      <c r="D609" s="210">
        <v>2</v>
      </c>
      <c r="E609" s="221"/>
    </row>
    <row r="610" spans="1:16" ht="15" customHeight="1" x14ac:dyDescent="0.35">
      <c r="A610" s="12" t="s">
        <v>623</v>
      </c>
      <c r="B610" s="251"/>
      <c r="C610" s="224" t="s">
        <v>644</v>
      </c>
      <c r="D610" s="210">
        <f>COUNTIF(D442:D602,"roșu")</f>
        <v>0</v>
      </c>
      <c r="E610" s="221"/>
    </row>
    <row r="611" spans="1:16" ht="15" customHeight="1" x14ac:dyDescent="0.35">
      <c r="A611" s="12" t="s">
        <v>623</v>
      </c>
      <c r="B611" s="251"/>
      <c r="C611" s="224" t="s">
        <v>645</v>
      </c>
      <c r="D611" s="210">
        <v>0</v>
      </c>
      <c r="E611" s="221"/>
    </row>
    <row r="612" spans="1:16" ht="15" customHeight="1" x14ac:dyDescent="0.35">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x14ac:dyDescent="0.35">
      <c r="A613" s="12" t="s">
        <v>624</v>
      </c>
      <c r="B613" s="25"/>
      <c r="C613" s="220" t="s">
        <v>619</v>
      </c>
      <c r="D613" s="210">
        <v>0</v>
      </c>
      <c r="E613" s="231"/>
    </row>
    <row r="614" spans="1:16" ht="15" customHeight="1" x14ac:dyDescent="0.35">
      <c r="A614" s="12" t="s">
        <v>624</v>
      </c>
      <c r="B614" s="25"/>
      <c r="C614" s="223" t="s">
        <v>620</v>
      </c>
      <c r="D614" s="210">
        <v>0</v>
      </c>
      <c r="E614" s="221"/>
    </row>
    <row r="615" spans="1:16" ht="15" customHeight="1" x14ac:dyDescent="0.35">
      <c r="A615" s="12" t="s">
        <v>624</v>
      </c>
      <c r="B615" s="26"/>
      <c r="C615" s="233" t="s">
        <v>643</v>
      </c>
      <c r="D615" s="210">
        <v>1</v>
      </c>
      <c r="E615" s="221"/>
    </row>
    <row r="616" spans="1:16" ht="15" customHeight="1" x14ac:dyDescent="0.35">
      <c r="A616" s="12" t="s">
        <v>624</v>
      </c>
      <c r="B616" s="26"/>
      <c r="C616" s="233" t="s">
        <v>644</v>
      </c>
      <c r="D616" s="210">
        <v>9</v>
      </c>
      <c r="E616" s="221"/>
    </row>
    <row r="617" spans="1:16" ht="15" customHeight="1" x14ac:dyDescent="0.35">
      <c r="A617" s="12" t="s">
        <v>624</v>
      </c>
      <c r="B617" s="12"/>
      <c r="C617" s="233" t="s">
        <v>645</v>
      </c>
      <c r="D617" s="210">
        <v>0</v>
      </c>
      <c r="E617" s="221"/>
    </row>
    <row r="618" spans="1:16" ht="15" customHeight="1" x14ac:dyDescent="0.35">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x14ac:dyDescent="0.35">
      <c r="A619" s="12" t="s">
        <v>625</v>
      </c>
      <c r="B619" s="25"/>
      <c r="C619" s="220" t="s">
        <v>619</v>
      </c>
      <c r="D619" s="210">
        <v>27</v>
      </c>
      <c r="E619" s="231"/>
    </row>
    <row r="620" spans="1:16" ht="15" customHeight="1" x14ac:dyDescent="0.35">
      <c r="A620" s="12" t="s">
        <v>625</v>
      </c>
      <c r="B620" s="25"/>
      <c r="C620" s="223" t="s">
        <v>620</v>
      </c>
      <c r="D620" s="210">
        <v>1</v>
      </c>
      <c r="E620" s="221"/>
    </row>
    <row r="621" spans="1:16" ht="15" customHeight="1" x14ac:dyDescent="0.35">
      <c r="A621" s="12" t="s">
        <v>625</v>
      </c>
      <c r="B621" s="26"/>
      <c r="C621" s="233" t="s">
        <v>643</v>
      </c>
      <c r="D621" s="210">
        <v>1</v>
      </c>
      <c r="E621" s="221"/>
    </row>
    <row r="622" spans="1:16" ht="15" customHeight="1" x14ac:dyDescent="0.35">
      <c r="A622" s="12" t="s">
        <v>625</v>
      </c>
      <c r="B622" s="26"/>
      <c r="C622" s="233" t="s">
        <v>644</v>
      </c>
      <c r="D622" s="210">
        <v>0</v>
      </c>
      <c r="E622" s="221"/>
    </row>
    <row r="623" spans="1:16" ht="15" customHeight="1" x14ac:dyDescent="0.35">
      <c r="A623" s="12" t="s">
        <v>625</v>
      </c>
      <c r="B623" s="26"/>
      <c r="C623" s="233" t="s">
        <v>645</v>
      </c>
      <c r="D623" s="210">
        <v>0</v>
      </c>
      <c r="E623" s="228"/>
    </row>
    <row r="624" spans="1:16" ht="15" customHeight="1" x14ac:dyDescent="0.35">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x14ac:dyDescent="0.35">
      <c r="A625" s="12" t="s">
        <v>626</v>
      </c>
      <c r="B625" s="25"/>
      <c r="C625" s="220" t="s">
        <v>619</v>
      </c>
      <c r="D625" s="210">
        <v>2</v>
      </c>
      <c r="E625" s="231"/>
    </row>
    <row r="626" spans="1:16" ht="15" customHeight="1" x14ac:dyDescent="0.35">
      <c r="A626" s="12" t="s">
        <v>626</v>
      </c>
      <c r="B626" s="25"/>
      <c r="C626" s="223" t="s">
        <v>620</v>
      </c>
      <c r="D626" s="210">
        <v>1</v>
      </c>
      <c r="E626" s="221"/>
    </row>
    <row r="627" spans="1:16" ht="15" customHeight="1" x14ac:dyDescent="0.35">
      <c r="A627" s="12" t="s">
        <v>626</v>
      </c>
      <c r="B627" s="26"/>
      <c r="C627" s="233" t="s">
        <v>643</v>
      </c>
      <c r="D627" s="210">
        <v>0</v>
      </c>
      <c r="E627" s="221"/>
    </row>
    <row r="628" spans="1:16" ht="15" customHeight="1" x14ac:dyDescent="0.35">
      <c r="A628" s="12" t="s">
        <v>626</v>
      </c>
      <c r="B628" s="26"/>
      <c r="C628" s="233" t="s">
        <v>644</v>
      </c>
      <c r="D628" s="210">
        <v>0</v>
      </c>
      <c r="E628" s="221"/>
    </row>
    <row r="629" spans="1:16" ht="15" customHeight="1" x14ac:dyDescent="0.35">
      <c r="A629" s="12" t="s">
        <v>626</v>
      </c>
      <c r="B629" s="26"/>
      <c r="C629" s="236" t="s">
        <v>645</v>
      </c>
      <c r="D629" s="252">
        <v>0</v>
      </c>
      <c r="E629" s="228"/>
    </row>
    <row r="630" spans="1:16" ht="15" customHeight="1" x14ac:dyDescent="0.3">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x14ac:dyDescent="0.3">
      <c r="A631" s="11" t="s">
        <v>627</v>
      </c>
      <c r="B631" s="11"/>
      <c r="C631" s="237" t="s">
        <v>619</v>
      </c>
      <c r="D631" s="253">
        <v>1</v>
      </c>
      <c r="E631" s="221"/>
    </row>
    <row r="632" spans="1:16" ht="15" customHeight="1" x14ac:dyDescent="0.3">
      <c r="A632" s="11" t="s">
        <v>627</v>
      </c>
      <c r="B632" s="11"/>
      <c r="C632" s="223" t="s">
        <v>620</v>
      </c>
      <c r="D632" s="210">
        <v>1</v>
      </c>
      <c r="E632" s="221"/>
    </row>
    <row r="633" spans="1:16" ht="15" customHeight="1" x14ac:dyDescent="0.3">
      <c r="A633" s="11" t="s">
        <v>627</v>
      </c>
      <c r="B633" s="11"/>
      <c r="C633" s="233" t="s">
        <v>643</v>
      </c>
      <c r="D633" s="210">
        <v>0</v>
      </c>
      <c r="E633" s="221"/>
    </row>
    <row r="634" spans="1:16" ht="15" customHeight="1" x14ac:dyDescent="0.3">
      <c r="A634" s="11" t="s">
        <v>627</v>
      </c>
      <c r="B634" s="11"/>
      <c r="C634" s="233" t="s">
        <v>644</v>
      </c>
      <c r="D634" s="210">
        <v>0</v>
      </c>
      <c r="E634" s="221"/>
    </row>
    <row r="635" spans="1:16" ht="15" customHeight="1" x14ac:dyDescent="0.3">
      <c r="A635" s="11" t="s">
        <v>627</v>
      </c>
      <c r="B635" s="11"/>
      <c r="C635" s="233" t="s">
        <v>645</v>
      </c>
      <c r="D635" s="210">
        <v>0</v>
      </c>
      <c r="E635" s="221"/>
    </row>
    <row r="636" spans="1:16" ht="15" customHeight="1" x14ac:dyDescent="0.3">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3">
      <c r="A637" s="11" t="s">
        <v>628</v>
      </c>
      <c r="B637" s="11"/>
      <c r="C637" s="220" t="s">
        <v>619</v>
      </c>
      <c r="D637" s="210">
        <v>3</v>
      </c>
      <c r="E637" s="221"/>
    </row>
    <row r="638" spans="1:16" ht="15" customHeight="1" x14ac:dyDescent="0.3">
      <c r="A638" s="11" t="s">
        <v>628</v>
      </c>
      <c r="B638" s="11"/>
      <c r="C638" s="223" t="s">
        <v>620</v>
      </c>
      <c r="D638" s="210">
        <v>0</v>
      </c>
      <c r="E638" s="221"/>
    </row>
    <row r="639" spans="1:16" ht="15" customHeight="1" x14ac:dyDescent="0.3">
      <c r="A639" s="11" t="s">
        <v>628</v>
      </c>
      <c r="B639" s="11"/>
      <c r="C639" s="233" t="s">
        <v>643</v>
      </c>
      <c r="D639" s="210">
        <v>0</v>
      </c>
      <c r="E639" s="221"/>
    </row>
    <row r="640" spans="1:16" ht="15" customHeight="1" x14ac:dyDescent="0.3">
      <c r="A640" s="11" t="s">
        <v>628</v>
      </c>
      <c r="B640" s="11"/>
      <c r="C640" s="233" t="s">
        <v>644</v>
      </c>
      <c r="D640" s="210">
        <v>0</v>
      </c>
      <c r="E640" s="221"/>
    </row>
    <row r="641" spans="1:16" ht="15" customHeight="1" x14ac:dyDescent="0.3">
      <c r="A641" s="11" t="s">
        <v>628</v>
      </c>
      <c r="B641" s="11"/>
      <c r="C641" s="233" t="s">
        <v>645</v>
      </c>
      <c r="D641" s="210">
        <v>0</v>
      </c>
      <c r="E641" s="221"/>
    </row>
    <row r="642" spans="1:16" ht="15" customHeight="1" x14ac:dyDescent="0.35">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x14ac:dyDescent="0.35">
      <c r="A643" s="15" t="s">
        <v>631</v>
      </c>
      <c r="B643" s="31"/>
      <c r="C643" s="237" t="s">
        <v>619</v>
      </c>
      <c r="D643" s="210">
        <v>2</v>
      </c>
      <c r="E643" s="231"/>
    </row>
    <row r="644" spans="1:16" ht="15" customHeight="1" x14ac:dyDescent="0.35">
      <c r="A644" s="15" t="s">
        <v>631</v>
      </c>
      <c r="B644" s="31"/>
      <c r="C644" s="223" t="s">
        <v>620</v>
      </c>
      <c r="D644" s="210">
        <v>1</v>
      </c>
      <c r="E644" s="221"/>
    </row>
    <row r="645" spans="1:16" ht="15" customHeight="1" x14ac:dyDescent="0.35">
      <c r="A645" s="15" t="s">
        <v>631</v>
      </c>
      <c r="B645" s="31"/>
      <c r="C645" s="233" t="s">
        <v>643</v>
      </c>
      <c r="D645" s="210">
        <v>0</v>
      </c>
      <c r="E645" s="221"/>
    </row>
    <row r="646" spans="1:16" ht="15" customHeight="1" x14ac:dyDescent="0.35">
      <c r="A646" s="15" t="s">
        <v>631</v>
      </c>
      <c r="B646" s="31"/>
      <c r="C646" s="233" t="s">
        <v>644</v>
      </c>
      <c r="D646" s="210">
        <v>0</v>
      </c>
      <c r="E646" s="221"/>
    </row>
    <row r="647" spans="1:16" ht="15" customHeight="1" x14ac:dyDescent="0.35">
      <c r="A647" s="15" t="s">
        <v>631</v>
      </c>
      <c r="B647" s="31"/>
      <c r="C647" s="233" t="s">
        <v>645</v>
      </c>
      <c r="D647" s="210">
        <v>0</v>
      </c>
      <c r="E647" s="221"/>
    </row>
    <row r="648" spans="1:16" ht="15" customHeight="1" x14ac:dyDescent="0.35">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x14ac:dyDescent="0.35">
      <c r="A649" s="15" t="s">
        <v>632</v>
      </c>
      <c r="B649" s="31"/>
      <c r="C649" s="220" t="s">
        <v>619</v>
      </c>
      <c r="D649" s="210">
        <v>4</v>
      </c>
      <c r="E649" s="221"/>
    </row>
    <row r="650" spans="1:16" ht="15" customHeight="1" x14ac:dyDescent="0.35">
      <c r="A650" s="15" t="s">
        <v>632</v>
      </c>
      <c r="B650" s="31"/>
      <c r="C650" s="223" t="s">
        <v>620</v>
      </c>
      <c r="D650" s="210">
        <v>1</v>
      </c>
      <c r="E650" s="221"/>
    </row>
    <row r="651" spans="1:16" ht="15" customHeight="1" x14ac:dyDescent="0.35">
      <c r="A651" s="15" t="s">
        <v>632</v>
      </c>
      <c r="B651" s="31"/>
      <c r="C651" s="233" t="s">
        <v>643</v>
      </c>
      <c r="D651" s="210">
        <v>0</v>
      </c>
      <c r="E651" s="221"/>
    </row>
    <row r="652" spans="1:16" ht="15" customHeight="1" x14ac:dyDescent="0.35">
      <c r="A652" s="15" t="s">
        <v>632</v>
      </c>
      <c r="B652" s="31"/>
      <c r="C652" s="233" t="s">
        <v>644</v>
      </c>
      <c r="D652" s="210">
        <v>0</v>
      </c>
      <c r="E652" s="221"/>
    </row>
    <row r="653" spans="1:16" ht="15" customHeight="1" x14ac:dyDescent="0.35">
      <c r="A653" s="15" t="s">
        <v>632</v>
      </c>
      <c r="B653" s="31"/>
      <c r="C653" s="233" t="s">
        <v>645</v>
      </c>
      <c r="D653" s="210">
        <v>0</v>
      </c>
      <c r="E653" s="221"/>
    </row>
    <row r="654" spans="1:16" ht="15" customHeight="1" x14ac:dyDescent="0.3">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x14ac:dyDescent="0.3">
      <c r="A655" s="13" t="s">
        <v>629</v>
      </c>
      <c r="B655" s="29"/>
      <c r="C655" s="220" t="s">
        <v>619</v>
      </c>
      <c r="D655" s="210">
        <v>111</v>
      </c>
      <c r="E655" s="221"/>
    </row>
    <row r="656" spans="1:16" ht="15" customHeight="1" x14ac:dyDescent="0.3">
      <c r="A656" s="13" t="s">
        <v>629</v>
      </c>
      <c r="B656" s="29"/>
      <c r="C656" s="223" t="s">
        <v>620</v>
      </c>
      <c r="D656" s="210">
        <v>207</v>
      </c>
      <c r="E656" s="221"/>
    </row>
    <row r="657" spans="1:5" ht="15" customHeight="1" x14ac:dyDescent="0.3">
      <c r="A657" s="13" t="s">
        <v>629</v>
      </c>
      <c r="B657" s="24"/>
      <c r="C657" s="224" t="s">
        <v>643</v>
      </c>
      <c r="D657" s="210">
        <v>15</v>
      </c>
      <c r="E657" s="221"/>
    </row>
    <row r="658" spans="1:5" ht="15" customHeight="1" x14ac:dyDescent="0.3">
      <c r="A658" s="13" t="s">
        <v>629</v>
      </c>
      <c r="B658" s="24"/>
      <c r="C658" s="224" t="s">
        <v>644</v>
      </c>
      <c r="D658" s="210">
        <v>78</v>
      </c>
      <c r="E658" s="221"/>
    </row>
    <row r="659" spans="1:5" ht="15" customHeight="1" x14ac:dyDescent="0.3">
      <c r="A659" s="13" t="s">
        <v>629</v>
      </c>
      <c r="B659" s="251"/>
      <c r="C659" s="224" t="s">
        <v>645</v>
      </c>
      <c r="D659" s="210">
        <v>0</v>
      </c>
      <c r="E659" s="221"/>
    </row>
  </sheetData>
  <autoFilter ref="A2:P659"/>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29" priority="1" operator="equal">
      <formula>"verde"</formula>
    </cfRule>
  </conditionalFormatting>
  <conditionalFormatting sqref="D1">
    <cfRule type="cellIs" dxfId="28" priority="2" operator="equal">
      <formula>"galben"</formula>
    </cfRule>
  </conditionalFormatting>
  <conditionalFormatting sqref="D1">
    <cfRule type="cellIs" dxfId="27"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M614"/>
  <sheetViews>
    <sheetView zoomScale="90" zoomScaleNormal="90" workbookViewId="0">
      <pane ySplit="1" topLeftCell="A2" activePane="bottomLeft" state="frozen"/>
      <selection pane="bottomLeft" activeCell="K2" sqref="K2"/>
    </sheetView>
  </sheetViews>
  <sheetFormatPr defaultColWidth="12.58203125" defaultRowHeight="15" customHeight="1" x14ac:dyDescent="0.3"/>
  <cols>
    <col min="1" max="1" width="65.25" style="5" customWidth="1"/>
    <col min="2" max="4" width="11.83203125" style="256" hidden="1" customWidth="1"/>
    <col min="5" max="7" width="11.83203125" style="256" customWidth="1"/>
    <col min="8" max="8" width="12.58203125" style="131"/>
    <col min="9" max="9" width="12.58203125" style="5"/>
    <col min="10" max="10" width="52.58203125" style="5" customWidth="1"/>
    <col min="11" max="16384" width="12.58203125" style="5"/>
  </cols>
  <sheetData>
    <row r="1" spans="1:13" ht="29" x14ac:dyDescent="0.3">
      <c r="A1" s="259" t="s">
        <v>673</v>
      </c>
      <c r="B1" s="254" t="s">
        <v>676</v>
      </c>
      <c r="C1" s="268" t="s">
        <v>675</v>
      </c>
      <c r="D1" s="270" t="s">
        <v>680</v>
      </c>
      <c r="E1" s="281" t="s">
        <v>682</v>
      </c>
      <c r="F1" s="290" t="s">
        <v>689</v>
      </c>
      <c r="G1" s="290" t="s">
        <v>690</v>
      </c>
      <c r="H1" s="131" t="s">
        <v>687</v>
      </c>
    </row>
    <row r="2" spans="1:13" ht="14.5" x14ac:dyDescent="0.35">
      <c r="A2" s="266" t="s">
        <v>18</v>
      </c>
      <c r="B2" s="255" t="s">
        <v>670</v>
      </c>
      <c r="C2" s="255" t="s">
        <v>670</v>
      </c>
      <c r="D2" s="255" t="s">
        <v>670</v>
      </c>
      <c r="E2" s="255" t="s">
        <v>670</v>
      </c>
      <c r="F2" s="255" t="s">
        <v>670</v>
      </c>
      <c r="G2" s="272"/>
      <c r="J2" s="244" t="s">
        <v>18</v>
      </c>
      <c r="K2" s="5" t="str">
        <f>VLOOKUP(J2,A:F,6,FALSE)</f>
        <v>S1</v>
      </c>
      <c r="L2" s="297" t="s">
        <v>670</v>
      </c>
      <c r="M2" s="5">
        <f>IF(K2=L2,0,1)</f>
        <v>0</v>
      </c>
    </row>
    <row r="3" spans="1:13" ht="14.5" x14ac:dyDescent="0.35">
      <c r="A3" s="3" t="s">
        <v>20</v>
      </c>
      <c r="B3" s="255" t="s">
        <v>670</v>
      </c>
      <c r="C3" s="255" t="s">
        <v>670</v>
      </c>
      <c r="D3" s="255" t="s">
        <v>670</v>
      </c>
      <c r="E3" s="255" t="s">
        <v>670</v>
      </c>
      <c r="F3" s="255" t="s">
        <v>670</v>
      </c>
      <c r="G3" s="272"/>
      <c r="J3" s="244" t="s">
        <v>20</v>
      </c>
      <c r="K3" s="5" t="str">
        <f t="shared" ref="K3:K66" si="0">VLOOKUP(J3,A:F,6,FALSE)</f>
        <v>S1</v>
      </c>
      <c r="L3" s="297" t="s">
        <v>670</v>
      </c>
      <c r="M3" s="5">
        <f t="shared" ref="M3:M66" si="1">IF(K3=L3,0,1)</f>
        <v>0</v>
      </c>
    </row>
    <row r="4" spans="1:13" ht="14.5" x14ac:dyDescent="0.35">
      <c r="A4" s="3" t="s">
        <v>21</v>
      </c>
      <c r="B4" s="255" t="s">
        <v>670</v>
      </c>
      <c r="C4" s="255" t="s">
        <v>670</v>
      </c>
      <c r="D4" s="255" t="s">
        <v>670</v>
      </c>
      <c r="E4" s="255" t="s">
        <v>670</v>
      </c>
      <c r="F4" s="255" t="s">
        <v>670</v>
      </c>
      <c r="G4" s="272"/>
      <c r="J4" s="244" t="s">
        <v>21</v>
      </c>
      <c r="K4" s="5" t="str">
        <f t="shared" si="0"/>
        <v>S1</v>
      </c>
      <c r="L4" s="297" t="s">
        <v>670</v>
      </c>
      <c r="M4" s="5">
        <f t="shared" si="1"/>
        <v>0</v>
      </c>
    </row>
    <row r="5" spans="1:13" ht="14.5" x14ac:dyDescent="0.35">
      <c r="A5" s="3" t="s">
        <v>22</v>
      </c>
      <c r="B5" s="255" t="s">
        <v>670</v>
      </c>
      <c r="C5" s="255" t="s">
        <v>670</v>
      </c>
      <c r="D5" s="255" t="s">
        <v>670</v>
      </c>
      <c r="E5" s="255" t="s">
        <v>670</v>
      </c>
      <c r="F5" s="255" t="s">
        <v>670</v>
      </c>
      <c r="G5" s="272"/>
      <c r="J5" s="244" t="s">
        <v>22</v>
      </c>
      <c r="K5" s="5" t="str">
        <f t="shared" si="0"/>
        <v>S1</v>
      </c>
      <c r="L5" s="297" t="s">
        <v>670</v>
      </c>
      <c r="M5" s="5">
        <f t="shared" si="1"/>
        <v>0</v>
      </c>
    </row>
    <row r="6" spans="1:13" ht="14.5" x14ac:dyDescent="0.35">
      <c r="A6" s="282" t="s">
        <v>23</v>
      </c>
      <c r="B6" s="257" t="s">
        <v>671</v>
      </c>
      <c r="C6" s="257" t="s">
        <v>671</v>
      </c>
      <c r="D6" s="257" t="s">
        <v>671</v>
      </c>
      <c r="E6" s="255" t="s">
        <v>670</v>
      </c>
      <c r="F6" s="255" t="s">
        <v>670</v>
      </c>
      <c r="G6" s="272"/>
      <c r="J6" s="244" t="s">
        <v>23</v>
      </c>
      <c r="K6" s="5" t="str">
        <f t="shared" si="0"/>
        <v>S1</v>
      </c>
      <c r="L6" s="297" t="s">
        <v>670</v>
      </c>
      <c r="M6" s="5">
        <f t="shared" si="1"/>
        <v>0</v>
      </c>
    </row>
    <row r="7" spans="1:13" ht="14.5" x14ac:dyDescent="0.35">
      <c r="A7" s="283" t="s">
        <v>24</v>
      </c>
      <c r="B7" s="257" t="s">
        <v>671</v>
      </c>
      <c r="C7" s="257" t="s">
        <v>671</v>
      </c>
      <c r="D7" s="257" t="s">
        <v>671</v>
      </c>
      <c r="E7" s="255" t="s">
        <v>670</v>
      </c>
      <c r="F7" s="255" t="s">
        <v>670</v>
      </c>
      <c r="G7" s="272"/>
      <c r="J7" s="244" t="s">
        <v>24</v>
      </c>
      <c r="K7" s="5" t="str">
        <f t="shared" si="0"/>
        <v>S1</v>
      </c>
      <c r="L7" s="297" t="s">
        <v>670</v>
      </c>
      <c r="M7" s="5">
        <f t="shared" si="1"/>
        <v>0</v>
      </c>
    </row>
    <row r="8" spans="1:13" ht="14.5" x14ac:dyDescent="0.35">
      <c r="A8" s="283" t="s">
        <v>25</v>
      </c>
      <c r="B8" s="257" t="s">
        <v>671</v>
      </c>
      <c r="C8" s="257" t="s">
        <v>671</v>
      </c>
      <c r="D8" s="257" t="s">
        <v>671</v>
      </c>
      <c r="E8" s="255" t="s">
        <v>670</v>
      </c>
      <c r="F8" s="255" t="s">
        <v>670</v>
      </c>
      <c r="G8" s="272"/>
      <c r="J8" s="244" t="s">
        <v>25</v>
      </c>
      <c r="K8" s="5" t="str">
        <f t="shared" si="0"/>
        <v>S1</v>
      </c>
      <c r="L8" s="297" t="s">
        <v>670</v>
      </c>
      <c r="M8" s="5">
        <f t="shared" si="1"/>
        <v>0</v>
      </c>
    </row>
    <row r="9" spans="1:13" ht="14.5" x14ac:dyDescent="0.35">
      <c r="A9" s="283" t="s">
        <v>26</v>
      </c>
      <c r="B9" s="257" t="s">
        <v>671</v>
      </c>
      <c r="C9" s="257" t="s">
        <v>671</v>
      </c>
      <c r="D9" s="257" t="s">
        <v>671</v>
      </c>
      <c r="E9" s="255" t="s">
        <v>670</v>
      </c>
      <c r="F9" s="255" t="s">
        <v>670</v>
      </c>
      <c r="G9" s="272"/>
      <c r="J9" s="244" t="s">
        <v>26</v>
      </c>
      <c r="K9" s="5" t="str">
        <f t="shared" si="0"/>
        <v>S1</v>
      </c>
      <c r="L9" s="297" t="s">
        <v>670</v>
      </c>
      <c r="M9" s="5">
        <f t="shared" si="1"/>
        <v>0</v>
      </c>
    </row>
    <row r="10" spans="1:13" ht="14.5" x14ac:dyDescent="0.35">
      <c r="A10" s="283" t="s">
        <v>27</v>
      </c>
      <c r="B10" s="257" t="s">
        <v>671</v>
      </c>
      <c r="C10" s="257" t="s">
        <v>671</v>
      </c>
      <c r="D10" s="257" t="s">
        <v>671</v>
      </c>
      <c r="E10" s="255" t="s">
        <v>670</v>
      </c>
      <c r="F10" s="255" t="s">
        <v>670</v>
      </c>
      <c r="G10" s="272"/>
      <c r="J10" s="244" t="s">
        <v>27</v>
      </c>
      <c r="K10" s="5" t="str">
        <f t="shared" si="0"/>
        <v>S1</v>
      </c>
      <c r="L10" s="297" t="s">
        <v>670</v>
      </c>
      <c r="M10" s="5">
        <f t="shared" si="1"/>
        <v>0</v>
      </c>
    </row>
    <row r="11" spans="1:13" ht="14.5" x14ac:dyDescent="0.35">
      <c r="A11" s="266" t="s">
        <v>28</v>
      </c>
      <c r="B11" s="255" t="s">
        <v>670</v>
      </c>
      <c r="C11" s="255" t="s">
        <v>670</v>
      </c>
      <c r="D11" s="255" t="s">
        <v>670</v>
      </c>
      <c r="E11" s="255" t="s">
        <v>670</v>
      </c>
      <c r="F11" s="255" t="s">
        <v>670</v>
      </c>
      <c r="G11" s="272"/>
      <c r="J11" s="244" t="s">
        <v>28</v>
      </c>
      <c r="K11" s="5" t="str">
        <f t="shared" si="0"/>
        <v>S1</v>
      </c>
      <c r="L11" s="297" t="s">
        <v>670</v>
      </c>
      <c r="M11" s="5">
        <f t="shared" si="1"/>
        <v>0</v>
      </c>
    </row>
    <row r="12" spans="1:13" ht="14.5" x14ac:dyDescent="0.35">
      <c r="A12" s="3" t="s">
        <v>29</v>
      </c>
      <c r="B12" s="255" t="s">
        <v>670</v>
      </c>
      <c r="C12" s="255" t="s">
        <v>670</v>
      </c>
      <c r="D12" s="255" t="s">
        <v>670</v>
      </c>
      <c r="E12" s="255" t="s">
        <v>670</v>
      </c>
      <c r="F12" s="255" t="s">
        <v>670</v>
      </c>
      <c r="G12" s="272"/>
      <c r="J12" s="244" t="s">
        <v>29</v>
      </c>
      <c r="K12" s="5" t="str">
        <f t="shared" si="0"/>
        <v>S1</v>
      </c>
      <c r="L12" s="297" t="s">
        <v>670</v>
      </c>
      <c r="M12" s="5">
        <f t="shared" si="1"/>
        <v>0</v>
      </c>
    </row>
    <row r="13" spans="1:13" ht="14.5" x14ac:dyDescent="0.35">
      <c r="A13" s="282" t="s">
        <v>30</v>
      </c>
      <c r="B13" s="258" t="s">
        <v>672</v>
      </c>
      <c r="C13" s="257" t="s">
        <v>671</v>
      </c>
      <c r="D13" s="257" t="s">
        <v>671</v>
      </c>
      <c r="E13" s="255" t="s">
        <v>670</v>
      </c>
      <c r="F13" s="255" t="s">
        <v>670</v>
      </c>
      <c r="G13" s="272"/>
      <c r="J13" s="244" t="s">
        <v>30</v>
      </c>
      <c r="K13" s="5" t="str">
        <f t="shared" si="0"/>
        <v>S1</v>
      </c>
      <c r="L13" s="297" t="s">
        <v>670</v>
      </c>
      <c r="M13" s="5">
        <f t="shared" si="1"/>
        <v>0</v>
      </c>
    </row>
    <row r="14" spans="1:13" ht="14.5" x14ac:dyDescent="0.35">
      <c r="A14" s="283" t="s">
        <v>32</v>
      </c>
      <c r="B14" s="258" t="s">
        <v>672</v>
      </c>
      <c r="C14" s="257" t="s">
        <v>671</v>
      </c>
      <c r="D14" s="257" t="s">
        <v>671</v>
      </c>
      <c r="E14" s="255" t="s">
        <v>670</v>
      </c>
      <c r="F14" s="255" t="s">
        <v>670</v>
      </c>
      <c r="G14" s="272"/>
      <c r="J14" s="244" t="s">
        <v>32</v>
      </c>
      <c r="K14" s="5" t="str">
        <f t="shared" si="0"/>
        <v>S1</v>
      </c>
      <c r="L14" s="297" t="s">
        <v>670</v>
      </c>
      <c r="M14" s="5">
        <f t="shared" si="1"/>
        <v>0</v>
      </c>
    </row>
    <row r="15" spans="1:13" ht="15" customHeight="1" x14ac:dyDescent="0.35">
      <c r="A15" s="283" t="s">
        <v>33</v>
      </c>
      <c r="B15" s="258" t="s">
        <v>672</v>
      </c>
      <c r="C15" s="257" t="s">
        <v>671</v>
      </c>
      <c r="D15" s="257" t="s">
        <v>671</v>
      </c>
      <c r="E15" s="255" t="s">
        <v>670</v>
      </c>
      <c r="F15" s="255" t="s">
        <v>670</v>
      </c>
      <c r="G15" s="272"/>
      <c r="J15" s="244" t="s">
        <v>33</v>
      </c>
      <c r="K15" s="5" t="str">
        <f t="shared" si="0"/>
        <v>S1</v>
      </c>
      <c r="L15" s="297" t="s">
        <v>670</v>
      </c>
      <c r="M15" s="5">
        <f t="shared" si="1"/>
        <v>0</v>
      </c>
    </row>
    <row r="16" spans="1:13" ht="15" customHeight="1" x14ac:dyDescent="0.35">
      <c r="A16" s="267" t="s">
        <v>34</v>
      </c>
      <c r="B16" s="257" t="s">
        <v>671</v>
      </c>
      <c r="C16" s="255" t="s">
        <v>670</v>
      </c>
      <c r="D16" s="255" t="s">
        <v>670</v>
      </c>
      <c r="E16" s="255" t="s">
        <v>670</v>
      </c>
      <c r="F16" s="255" t="s">
        <v>670</v>
      </c>
      <c r="G16" s="272"/>
      <c r="J16" s="244" t="s">
        <v>34</v>
      </c>
      <c r="K16" s="5" t="str">
        <f t="shared" si="0"/>
        <v>S1</v>
      </c>
      <c r="L16" s="297" t="s">
        <v>670</v>
      </c>
      <c r="M16" s="5">
        <f t="shared" si="1"/>
        <v>0</v>
      </c>
    </row>
    <row r="17" spans="1:13" ht="15" customHeight="1" x14ac:dyDescent="0.35">
      <c r="A17" s="260" t="s">
        <v>35</v>
      </c>
      <c r="B17" s="257" t="s">
        <v>671</v>
      </c>
      <c r="C17" s="255" t="s">
        <v>670</v>
      </c>
      <c r="D17" s="255" t="s">
        <v>670</v>
      </c>
      <c r="E17" s="255" t="s">
        <v>670</v>
      </c>
      <c r="F17" s="255" t="s">
        <v>670</v>
      </c>
      <c r="G17" s="272"/>
      <c r="J17" s="244" t="s">
        <v>35</v>
      </c>
      <c r="K17" s="5" t="str">
        <f t="shared" si="0"/>
        <v>S1</v>
      </c>
      <c r="L17" s="297" t="s">
        <v>670</v>
      </c>
      <c r="M17" s="5">
        <f t="shared" si="1"/>
        <v>0</v>
      </c>
    </row>
    <row r="18" spans="1:13" ht="15" customHeight="1" x14ac:dyDescent="0.35">
      <c r="A18" s="260" t="s">
        <v>36</v>
      </c>
      <c r="B18" s="257" t="s">
        <v>671</v>
      </c>
      <c r="C18" s="255" t="s">
        <v>670</v>
      </c>
      <c r="D18" s="255" t="s">
        <v>670</v>
      </c>
      <c r="E18" s="255" t="s">
        <v>670</v>
      </c>
      <c r="F18" s="255" t="s">
        <v>670</v>
      </c>
      <c r="G18" s="272"/>
      <c r="J18" s="244" t="s">
        <v>36</v>
      </c>
      <c r="K18" s="5" t="str">
        <f t="shared" si="0"/>
        <v>S1</v>
      </c>
      <c r="L18" s="297" t="s">
        <v>670</v>
      </c>
      <c r="M18" s="5">
        <f t="shared" si="1"/>
        <v>0</v>
      </c>
    </row>
    <row r="19" spans="1:13" ht="15" customHeight="1" x14ac:dyDescent="0.35">
      <c r="A19" s="260" t="s">
        <v>37</v>
      </c>
      <c r="B19" s="257" t="s">
        <v>671</v>
      </c>
      <c r="C19" s="255" t="s">
        <v>670</v>
      </c>
      <c r="D19" s="255" t="s">
        <v>670</v>
      </c>
      <c r="E19" s="255" t="s">
        <v>670</v>
      </c>
      <c r="F19" s="255" t="s">
        <v>670</v>
      </c>
      <c r="G19" s="272"/>
      <c r="J19" s="244" t="s">
        <v>37</v>
      </c>
      <c r="K19" s="5" t="str">
        <f t="shared" si="0"/>
        <v>S1</v>
      </c>
      <c r="L19" s="297" t="s">
        <v>670</v>
      </c>
      <c r="M19" s="5">
        <f t="shared" si="1"/>
        <v>0</v>
      </c>
    </row>
    <row r="20" spans="1:13" ht="15" customHeight="1" x14ac:dyDescent="0.35">
      <c r="A20" s="282" t="s">
        <v>38</v>
      </c>
      <c r="B20" s="257" t="s">
        <v>671</v>
      </c>
      <c r="C20" s="257" t="s">
        <v>671</v>
      </c>
      <c r="D20" s="257" t="s">
        <v>671</v>
      </c>
      <c r="E20" s="258" t="s">
        <v>672</v>
      </c>
      <c r="F20" s="258" t="s">
        <v>672</v>
      </c>
      <c r="G20" s="291"/>
      <c r="J20" s="244" t="s">
        <v>38</v>
      </c>
      <c r="K20" s="5" t="str">
        <f t="shared" si="0"/>
        <v>S3</v>
      </c>
      <c r="L20" s="298" t="s">
        <v>672</v>
      </c>
      <c r="M20" s="5">
        <f t="shared" si="1"/>
        <v>0</v>
      </c>
    </row>
    <row r="21" spans="1:13" ht="15" customHeight="1" x14ac:dyDescent="0.35">
      <c r="A21" s="283" t="s">
        <v>39</v>
      </c>
      <c r="B21" s="257" t="s">
        <v>671</v>
      </c>
      <c r="C21" s="257" t="s">
        <v>671</v>
      </c>
      <c r="D21" s="257" t="s">
        <v>671</v>
      </c>
      <c r="E21" s="258" t="s">
        <v>672</v>
      </c>
      <c r="F21" s="258" t="s">
        <v>672</v>
      </c>
      <c r="G21" s="291"/>
      <c r="J21" s="244" t="s">
        <v>39</v>
      </c>
      <c r="K21" s="5" t="str">
        <f t="shared" si="0"/>
        <v>S3</v>
      </c>
      <c r="L21" s="298" t="s">
        <v>672</v>
      </c>
      <c r="M21" s="5">
        <f t="shared" si="1"/>
        <v>0</v>
      </c>
    </row>
    <row r="22" spans="1:13" ht="15" customHeight="1" x14ac:dyDescent="0.35">
      <c r="A22" s="267" t="s">
        <v>40</v>
      </c>
      <c r="B22" s="257" t="s">
        <v>671</v>
      </c>
      <c r="C22" s="258" t="s">
        <v>672</v>
      </c>
      <c r="D22" s="258" t="s">
        <v>672</v>
      </c>
      <c r="E22" s="258" t="s">
        <v>672</v>
      </c>
      <c r="F22" s="258" t="s">
        <v>672</v>
      </c>
      <c r="G22" s="291"/>
      <c r="J22" s="244" t="s">
        <v>40</v>
      </c>
      <c r="K22" s="5" t="str">
        <f t="shared" si="0"/>
        <v>S3</v>
      </c>
      <c r="L22" s="298" t="s">
        <v>672</v>
      </c>
      <c r="M22" s="5">
        <f t="shared" si="1"/>
        <v>0</v>
      </c>
    </row>
    <row r="23" spans="1:13" ht="15" customHeight="1" x14ac:dyDescent="0.35">
      <c r="A23" s="260" t="s">
        <v>41</v>
      </c>
      <c r="B23" s="257" t="s">
        <v>671</v>
      </c>
      <c r="C23" s="258" t="s">
        <v>672</v>
      </c>
      <c r="D23" s="258" t="s">
        <v>672</v>
      </c>
      <c r="E23" s="258" t="s">
        <v>672</v>
      </c>
      <c r="F23" s="258" t="s">
        <v>672</v>
      </c>
      <c r="G23" s="291"/>
      <c r="J23" s="244" t="s">
        <v>41</v>
      </c>
      <c r="K23" s="5" t="str">
        <f t="shared" si="0"/>
        <v>S3</v>
      </c>
      <c r="L23" s="298" t="s">
        <v>672</v>
      </c>
      <c r="M23" s="5">
        <f t="shared" si="1"/>
        <v>0</v>
      </c>
    </row>
    <row r="24" spans="1:13" ht="15" customHeight="1" x14ac:dyDescent="0.35">
      <c r="A24" s="260" t="s">
        <v>42</v>
      </c>
      <c r="B24" s="257" t="s">
        <v>671</v>
      </c>
      <c r="C24" s="258" t="s">
        <v>672</v>
      </c>
      <c r="D24" s="258" t="s">
        <v>672</v>
      </c>
      <c r="E24" s="258" t="s">
        <v>672</v>
      </c>
      <c r="F24" s="258" t="s">
        <v>672</v>
      </c>
      <c r="G24" s="291"/>
      <c r="J24" s="244" t="s">
        <v>42</v>
      </c>
      <c r="K24" s="5" t="str">
        <f t="shared" si="0"/>
        <v>S3</v>
      </c>
      <c r="L24" s="298" t="s">
        <v>672</v>
      </c>
      <c r="M24" s="5">
        <f t="shared" si="1"/>
        <v>0</v>
      </c>
    </row>
    <row r="25" spans="1:13" ht="15" customHeight="1" x14ac:dyDescent="0.35">
      <c r="A25" s="267" t="s">
        <v>43</v>
      </c>
      <c r="B25" s="255" t="s">
        <v>670</v>
      </c>
      <c r="C25" s="255" t="s">
        <v>670</v>
      </c>
      <c r="D25" s="257" t="s">
        <v>671</v>
      </c>
      <c r="E25" s="257" t="s">
        <v>671</v>
      </c>
      <c r="F25" s="257" t="s">
        <v>671</v>
      </c>
      <c r="G25" s="271"/>
      <c r="J25" s="244" t="s">
        <v>43</v>
      </c>
      <c r="K25" s="5" t="str">
        <f t="shared" si="0"/>
        <v>S2</v>
      </c>
      <c r="L25" s="299" t="s">
        <v>671</v>
      </c>
      <c r="M25" s="5">
        <f t="shared" si="1"/>
        <v>0</v>
      </c>
    </row>
    <row r="26" spans="1:13" ht="15" customHeight="1" x14ac:dyDescent="0.35">
      <c r="A26" s="260" t="s">
        <v>44</v>
      </c>
      <c r="B26" s="255" t="s">
        <v>670</v>
      </c>
      <c r="C26" s="255" t="s">
        <v>670</v>
      </c>
      <c r="D26" s="257" t="s">
        <v>671</v>
      </c>
      <c r="E26" s="257" t="s">
        <v>671</v>
      </c>
      <c r="F26" s="257" t="s">
        <v>671</v>
      </c>
      <c r="G26" s="271"/>
      <c r="J26" s="244" t="s">
        <v>44</v>
      </c>
      <c r="K26" s="5" t="str">
        <f t="shared" si="0"/>
        <v>S2</v>
      </c>
      <c r="L26" s="299" t="s">
        <v>671</v>
      </c>
      <c r="M26" s="5">
        <f t="shared" si="1"/>
        <v>0</v>
      </c>
    </row>
    <row r="27" spans="1:13" ht="15" customHeight="1" x14ac:dyDescent="0.35">
      <c r="A27" s="260" t="s">
        <v>45</v>
      </c>
      <c r="B27" s="255" t="s">
        <v>670</v>
      </c>
      <c r="C27" s="255" t="s">
        <v>670</v>
      </c>
      <c r="D27" s="257" t="s">
        <v>671</v>
      </c>
      <c r="E27" s="257" t="s">
        <v>671</v>
      </c>
      <c r="F27" s="257" t="s">
        <v>671</v>
      </c>
      <c r="G27" s="271"/>
      <c r="J27" s="244" t="s">
        <v>45</v>
      </c>
      <c r="K27" s="5" t="str">
        <f t="shared" si="0"/>
        <v>S2</v>
      </c>
      <c r="L27" s="299" t="s">
        <v>671</v>
      </c>
      <c r="M27" s="5">
        <f t="shared" si="1"/>
        <v>0</v>
      </c>
    </row>
    <row r="28" spans="1:13" ht="15" customHeight="1" x14ac:dyDescent="0.35">
      <c r="A28" s="260" t="s">
        <v>46</v>
      </c>
      <c r="B28" s="255" t="s">
        <v>670</v>
      </c>
      <c r="C28" s="255" t="s">
        <v>670</v>
      </c>
      <c r="D28" s="257" t="s">
        <v>671</v>
      </c>
      <c r="E28" s="257" t="s">
        <v>671</v>
      </c>
      <c r="F28" s="257" t="s">
        <v>671</v>
      </c>
      <c r="G28" s="271"/>
      <c r="J28" s="244" t="s">
        <v>46</v>
      </c>
      <c r="K28" s="5" t="str">
        <f t="shared" si="0"/>
        <v>S2</v>
      </c>
      <c r="L28" s="299" t="s">
        <v>671</v>
      </c>
      <c r="M28" s="5">
        <f t="shared" si="1"/>
        <v>0</v>
      </c>
    </row>
    <row r="29" spans="1:13" ht="15" customHeight="1" x14ac:dyDescent="0.35">
      <c r="A29" s="260" t="s">
        <v>47</v>
      </c>
      <c r="B29" s="255" t="s">
        <v>670</v>
      </c>
      <c r="C29" s="255" t="s">
        <v>670</v>
      </c>
      <c r="D29" s="257" t="s">
        <v>671</v>
      </c>
      <c r="E29" s="257" t="s">
        <v>671</v>
      </c>
      <c r="F29" s="257" t="s">
        <v>671</v>
      </c>
      <c r="G29" s="271"/>
      <c r="J29" s="244" t="s">
        <v>47</v>
      </c>
      <c r="K29" s="5" t="str">
        <f t="shared" si="0"/>
        <v>S2</v>
      </c>
      <c r="L29" s="299" t="s">
        <v>671</v>
      </c>
      <c r="M29" s="5">
        <f t="shared" si="1"/>
        <v>0</v>
      </c>
    </row>
    <row r="30" spans="1:13" ht="15" customHeight="1" x14ac:dyDescent="0.35">
      <c r="A30" s="260" t="s">
        <v>48</v>
      </c>
      <c r="B30" s="255" t="s">
        <v>670</v>
      </c>
      <c r="C30" s="255" t="s">
        <v>670</v>
      </c>
      <c r="D30" s="257" t="s">
        <v>671</v>
      </c>
      <c r="E30" s="257" t="s">
        <v>671</v>
      </c>
      <c r="F30" s="257" t="s">
        <v>671</v>
      </c>
      <c r="G30" s="271"/>
      <c r="J30" s="244" t="s">
        <v>48</v>
      </c>
      <c r="K30" s="5" t="str">
        <f t="shared" si="0"/>
        <v>S2</v>
      </c>
      <c r="L30" s="299" t="s">
        <v>671</v>
      </c>
      <c r="M30" s="5">
        <f t="shared" si="1"/>
        <v>0</v>
      </c>
    </row>
    <row r="31" spans="1:13" ht="15" customHeight="1" x14ac:dyDescent="0.35">
      <c r="A31" s="260" t="s">
        <v>49</v>
      </c>
      <c r="B31" s="255" t="s">
        <v>670</v>
      </c>
      <c r="C31" s="255" t="s">
        <v>670</v>
      </c>
      <c r="D31" s="257" t="s">
        <v>671</v>
      </c>
      <c r="E31" s="257" t="s">
        <v>671</v>
      </c>
      <c r="F31" s="257" t="s">
        <v>671</v>
      </c>
      <c r="G31" s="271"/>
      <c r="J31" s="244" t="s">
        <v>49</v>
      </c>
      <c r="K31" s="5" t="str">
        <f t="shared" si="0"/>
        <v>S2</v>
      </c>
      <c r="L31" s="299" t="s">
        <v>671</v>
      </c>
      <c r="M31" s="5">
        <f t="shared" si="1"/>
        <v>0</v>
      </c>
    </row>
    <row r="32" spans="1:13" ht="15" customHeight="1" x14ac:dyDescent="0.35">
      <c r="A32" s="260" t="s">
        <v>50</v>
      </c>
      <c r="B32" s="255" t="s">
        <v>670</v>
      </c>
      <c r="C32" s="255" t="s">
        <v>670</v>
      </c>
      <c r="D32" s="257" t="s">
        <v>671</v>
      </c>
      <c r="E32" s="257" t="s">
        <v>671</v>
      </c>
      <c r="F32" s="257" t="s">
        <v>671</v>
      </c>
      <c r="G32" s="271"/>
      <c r="J32" s="244" t="s">
        <v>50</v>
      </c>
      <c r="K32" s="5" t="str">
        <f t="shared" si="0"/>
        <v>S2</v>
      </c>
      <c r="L32" s="299" t="s">
        <v>671</v>
      </c>
      <c r="M32" s="5">
        <f t="shared" si="1"/>
        <v>0</v>
      </c>
    </row>
    <row r="33" spans="1:13" ht="15" customHeight="1" x14ac:dyDescent="0.35">
      <c r="A33" s="260" t="s">
        <v>51</v>
      </c>
      <c r="B33" s="255" t="s">
        <v>670</v>
      </c>
      <c r="C33" s="255" t="s">
        <v>670</v>
      </c>
      <c r="D33" s="257" t="s">
        <v>671</v>
      </c>
      <c r="E33" s="257" t="s">
        <v>671</v>
      </c>
      <c r="F33" s="257" t="s">
        <v>671</v>
      </c>
      <c r="G33" s="271"/>
      <c r="J33" s="244" t="s">
        <v>51</v>
      </c>
      <c r="K33" s="5" t="str">
        <f t="shared" si="0"/>
        <v>S2</v>
      </c>
      <c r="L33" s="299" t="s">
        <v>671</v>
      </c>
      <c r="M33" s="5">
        <f t="shared" si="1"/>
        <v>0</v>
      </c>
    </row>
    <row r="34" spans="1:13" ht="15" customHeight="1" x14ac:dyDescent="0.35">
      <c r="A34" s="260" t="s">
        <v>52</v>
      </c>
      <c r="B34" s="255" t="s">
        <v>670</v>
      </c>
      <c r="C34" s="255" t="s">
        <v>670</v>
      </c>
      <c r="D34" s="257" t="s">
        <v>671</v>
      </c>
      <c r="E34" s="257" t="s">
        <v>671</v>
      </c>
      <c r="F34" s="257" t="s">
        <v>671</v>
      </c>
      <c r="G34" s="271"/>
      <c r="J34" s="244" t="s">
        <v>52</v>
      </c>
      <c r="K34" s="5" t="str">
        <f t="shared" si="0"/>
        <v>S2</v>
      </c>
      <c r="L34" s="299" t="s">
        <v>671</v>
      </c>
      <c r="M34" s="5">
        <f t="shared" si="1"/>
        <v>0</v>
      </c>
    </row>
    <row r="35" spans="1:13" ht="15" customHeight="1" x14ac:dyDescent="0.35">
      <c r="A35" s="267" t="s">
        <v>53</v>
      </c>
      <c r="B35" s="257" t="s">
        <v>671</v>
      </c>
      <c r="C35" s="257" t="s">
        <v>671</v>
      </c>
      <c r="D35" s="258" t="s">
        <v>672</v>
      </c>
      <c r="E35" s="258" t="s">
        <v>672</v>
      </c>
      <c r="F35" s="258" t="s">
        <v>672</v>
      </c>
      <c r="G35" s="291"/>
      <c r="J35" s="244" t="s">
        <v>53</v>
      </c>
      <c r="K35" s="5" t="str">
        <f t="shared" si="0"/>
        <v>S3</v>
      </c>
      <c r="L35" s="298" t="s">
        <v>672</v>
      </c>
      <c r="M35" s="5">
        <f t="shared" si="1"/>
        <v>0</v>
      </c>
    </row>
    <row r="36" spans="1:13" ht="15" customHeight="1" x14ac:dyDescent="0.35">
      <c r="A36" s="260" t="s">
        <v>54</v>
      </c>
      <c r="B36" s="257" t="s">
        <v>671</v>
      </c>
      <c r="C36" s="257" t="s">
        <v>671</v>
      </c>
      <c r="D36" s="258" t="s">
        <v>672</v>
      </c>
      <c r="E36" s="258" t="s">
        <v>672</v>
      </c>
      <c r="F36" s="258" t="s">
        <v>672</v>
      </c>
      <c r="G36" s="291"/>
      <c r="J36" s="244" t="s">
        <v>54</v>
      </c>
      <c r="K36" s="5" t="str">
        <f t="shared" si="0"/>
        <v>S3</v>
      </c>
      <c r="L36" s="298" t="s">
        <v>672</v>
      </c>
      <c r="M36" s="5">
        <f t="shared" si="1"/>
        <v>0</v>
      </c>
    </row>
    <row r="37" spans="1:13" ht="15" customHeight="1" x14ac:dyDescent="0.35">
      <c r="A37" s="260" t="s">
        <v>55</v>
      </c>
      <c r="B37" s="257" t="s">
        <v>671</v>
      </c>
      <c r="C37" s="257" t="s">
        <v>671</v>
      </c>
      <c r="D37" s="258" t="s">
        <v>672</v>
      </c>
      <c r="E37" s="258" t="s">
        <v>672</v>
      </c>
      <c r="F37" s="258" t="s">
        <v>672</v>
      </c>
      <c r="G37" s="291"/>
      <c r="J37" s="244" t="s">
        <v>55</v>
      </c>
      <c r="K37" s="5" t="str">
        <f t="shared" si="0"/>
        <v>S3</v>
      </c>
      <c r="L37" s="298" t="s">
        <v>672</v>
      </c>
      <c r="M37" s="5">
        <f t="shared" si="1"/>
        <v>0</v>
      </c>
    </row>
    <row r="38" spans="1:13" ht="15" customHeight="1" x14ac:dyDescent="0.35">
      <c r="A38" s="282" t="s">
        <v>56</v>
      </c>
      <c r="B38" s="258" t="s">
        <v>672</v>
      </c>
      <c r="C38" s="257" t="s">
        <v>671</v>
      </c>
      <c r="D38" s="257" t="s">
        <v>671</v>
      </c>
      <c r="E38" s="255" t="s">
        <v>670</v>
      </c>
      <c r="F38" s="255" t="s">
        <v>670</v>
      </c>
      <c r="G38" s="272"/>
      <c r="J38" s="244" t="s">
        <v>56</v>
      </c>
      <c r="K38" s="5" t="str">
        <f t="shared" si="0"/>
        <v>S1</v>
      </c>
      <c r="L38" s="297" t="s">
        <v>670</v>
      </c>
      <c r="M38" s="5">
        <f t="shared" si="1"/>
        <v>0</v>
      </c>
    </row>
    <row r="39" spans="1:13" ht="15" customHeight="1" x14ac:dyDescent="0.35">
      <c r="A39" s="283" t="s">
        <v>57</v>
      </c>
      <c r="B39" s="258" t="s">
        <v>672</v>
      </c>
      <c r="C39" s="257" t="s">
        <v>671</v>
      </c>
      <c r="D39" s="257" t="s">
        <v>671</v>
      </c>
      <c r="E39" s="255" t="s">
        <v>670</v>
      </c>
      <c r="F39" s="255" t="s">
        <v>670</v>
      </c>
      <c r="G39" s="272"/>
      <c r="J39" s="244" t="s">
        <v>57</v>
      </c>
      <c r="K39" s="5" t="str">
        <f t="shared" si="0"/>
        <v>S1</v>
      </c>
      <c r="L39" s="297" t="s">
        <v>670</v>
      </c>
      <c r="M39" s="5">
        <f t="shared" si="1"/>
        <v>0</v>
      </c>
    </row>
    <row r="40" spans="1:13" ht="15" customHeight="1" x14ac:dyDescent="0.35">
      <c r="A40" s="283" t="s">
        <v>58</v>
      </c>
      <c r="B40" s="258" t="s">
        <v>672</v>
      </c>
      <c r="C40" s="257" t="s">
        <v>671</v>
      </c>
      <c r="D40" s="257" t="s">
        <v>671</v>
      </c>
      <c r="E40" s="255" t="s">
        <v>670</v>
      </c>
      <c r="F40" s="255" t="s">
        <v>670</v>
      </c>
      <c r="G40" s="272"/>
      <c r="J40" s="244" t="s">
        <v>58</v>
      </c>
      <c r="K40" s="5" t="str">
        <f t="shared" si="0"/>
        <v>S1</v>
      </c>
      <c r="L40" s="297" t="s">
        <v>670</v>
      </c>
      <c r="M40" s="5">
        <f t="shared" si="1"/>
        <v>0</v>
      </c>
    </row>
    <row r="41" spans="1:13" ht="15" customHeight="1" x14ac:dyDescent="0.35">
      <c r="A41" s="283" t="s">
        <v>59</v>
      </c>
      <c r="B41" s="258" t="s">
        <v>672</v>
      </c>
      <c r="C41" s="257" t="s">
        <v>671</v>
      </c>
      <c r="D41" s="257" t="s">
        <v>671</v>
      </c>
      <c r="E41" s="255" t="s">
        <v>670</v>
      </c>
      <c r="F41" s="255" t="s">
        <v>670</v>
      </c>
      <c r="G41" s="272"/>
      <c r="J41" s="244" t="s">
        <v>59</v>
      </c>
      <c r="K41" s="5" t="str">
        <f t="shared" si="0"/>
        <v>S1</v>
      </c>
      <c r="L41" s="297" t="s">
        <v>670</v>
      </c>
      <c r="M41" s="5">
        <f t="shared" si="1"/>
        <v>0</v>
      </c>
    </row>
    <row r="42" spans="1:13" ht="15" customHeight="1" x14ac:dyDescent="0.35">
      <c r="A42" s="283" t="s">
        <v>60</v>
      </c>
      <c r="B42" s="258" t="s">
        <v>672</v>
      </c>
      <c r="C42" s="257" t="s">
        <v>671</v>
      </c>
      <c r="D42" s="257" t="s">
        <v>671</v>
      </c>
      <c r="E42" s="255" t="s">
        <v>670</v>
      </c>
      <c r="F42" s="255" t="s">
        <v>670</v>
      </c>
      <c r="G42" s="272"/>
      <c r="J42" s="244" t="s">
        <v>60</v>
      </c>
      <c r="K42" s="5" t="str">
        <f t="shared" si="0"/>
        <v>S1</v>
      </c>
      <c r="L42" s="297" t="s">
        <v>670</v>
      </c>
      <c r="M42" s="5">
        <f t="shared" si="1"/>
        <v>0</v>
      </c>
    </row>
    <row r="43" spans="1:13" ht="15" customHeight="1" x14ac:dyDescent="0.35">
      <c r="A43" s="283" t="s">
        <v>61</v>
      </c>
      <c r="B43" s="258" t="s">
        <v>672</v>
      </c>
      <c r="C43" s="257" t="s">
        <v>671</v>
      </c>
      <c r="D43" s="257" t="s">
        <v>671</v>
      </c>
      <c r="E43" s="255" t="s">
        <v>670</v>
      </c>
      <c r="F43" s="255" t="s">
        <v>670</v>
      </c>
      <c r="G43" s="272"/>
      <c r="J43" s="244" t="s">
        <v>61</v>
      </c>
      <c r="K43" s="5" t="str">
        <f t="shared" si="0"/>
        <v>S1</v>
      </c>
      <c r="L43" s="297" t="s">
        <v>670</v>
      </c>
      <c r="M43" s="5">
        <f t="shared" si="1"/>
        <v>0</v>
      </c>
    </row>
    <row r="44" spans="1:13" ht="15" customHeight="1" x14ac:dyDescent="0.35">
      <c r="A44" s="282" t="s">
        <v>674</v>
      </c>
      <c r="B44" s="257" t="s">
        <v>671</v>
      </c>
      <c r="C44" s="255" t="s">
        <v>670</v>
      </c>
      <c r="D44" s="255" t="s">
        <v>670</v>
      </c>
      <c r="E44" s="257" t="s">
        <v>671</v>
      </c>
      <c r="F44" s="257" t="s">
        <v>671</v>
      </c>
      <c r="G44" s="271"/>
      <c r="J44" s="244" t="s">
        <v>62</v>
      </c>
      <c r="K44" s="5" t="str">
        <f t="shared" si="0"/>
        <v>S1</v>
      </c>
      <c r="L44" s="297" t="s">
        <v>670</v>
      </c>
      <c r="M44" s="5">
        <f t="shared" si="1"/>
        <v>0</v>
      </c>
    </row>
    <row r="45" spans="1:13" ht="15" customHeight="1" x14ac:dyDescent="0.35">
      <c r="A45" s="284" t="s">
        <v>92</v>
      </c>
      <c r="B45" s="257" t="s">
        <v>671</v>
      </c>
      <c r="C45" s="255" t="s">
        <v>670</v>
      </c>
      <c r="D45" s="255" t="s">
        <v>670</v>
      </c>
      <c r="E45" s="257" t="s">
        <v>671</v>
      </c>
      <c r="F45" s="257" t="s">
        <v>671</v>
      </c>
      <c r="G45" s="271"/>
      <c r="J45" s="244" t="s">
        <v>63</v>
      </c>
      <c r="K45" s="5" t="str">
        <f t="shared" si="0"/>
        <v>S1</v>
      </c>
      <c r="L45" s="297" t="s">
        <v>670</v>
      </c>
      <c r="M45" s="5">
        <f t="shared" si="1"/>
        <v>0</v>
      </c>
    </row>
    <row r="46" spans="1:13" ht="15" customHeight="1" x14ac:dyDescent="0.35">
      <c r="A46" s="282" t="s">
        <v>62</v>
      </c>
      <c r="B46" s="258" t="s">
        <v>672</v>
      </c>
      <c r="C46" s="257" t="s">
        <v>671</v>
      </c>
      <c r="D46" s="257" t="s">
        <v>671</v>
      </c>
      <c r="E46" s="255" t="s">
        <v>670</v>
      </c>
      <c r="F46" s="255" t="s">
        <v>670</v>
      </c>
      <c r="G46" s="272"/>
      <c r="J46" s="244" t="s">
        <v>64</v>
      </c>
      <c r="K46" s="5" t="str">
        <f t="shared" si="0"/>
        <v>S1</v>
      </c>
      <c r="L46" s="297" t="s">
        <v>670</v>
      </c>
      <c r="M46" s="5">
        <f t="shared" si="1"/>
        <v>0</v>
      </c>
    </row>
    <row r="47" spans="1:13" ht="15" customHeight="1" x14ac:dyDescent="0.35">
      <c r="A47" s="283" t="s">
        <v>63</v>
      </c>
      <c r="B47" s="258" t="s">
        <v>672</v>
      </c>
      <c r="C47" s="257" t="s">
        <v>671</v>
      </c>
      <c r="D47" s="257" t="s">
        <v>671</v>
      </c>
      <c r="E47" s="255" t="s">
        <v>670</v>
      </c>
      <c r="F47" s="255" t="s">
        <v>670</v>
      </c>
      <c r="G47" s="272"/>
      <c r="J47" s="244" t="s">
        <v>65</v>
      </c>
      <c r="K47" s="5" t="str">
        <f t="shared" si="0"/>
        <v>S1</v>
      </c>
      <c r="L47" s="297" t="s">
        <v>670</v>
      </c>
      <c r="M47" s="5">
        <f t="shared" si="1"/>
        <v>0</v>
      </c>
    </row>
    <row r="48" spans="1:13" ht="15" customHeight="1" x14ac:dyDescent="0.35">
      <c r="A48" s="283" t="s">
        <v>64</v>
      </c>
      <c r="B48" s="258" t="s">
        <v>672</v>
      </c>
      <c r="C48" s="257" t="s">
        <v>671</v>
      </c>
      <c r="D48" s="257" t="s">
        <v>671</v>
      </c>
      <c r="E48" s="255" t="s">
        <v>670</v>
      </c>
      <c r="F48" s="255" t="s">
        <v>670</v>
      </c>
      <c r="G48" s="272"/>
      <c r="J48" s="244" t="s">
        <v>66</v>
      </c>
      <c r="K48" s="5" t="str">
        <f t="shared" si="0"/>
        <v>S1</v>
      </c>
      <c r="L48" s="297" t="s">
        <v>670</v>
      </c>
      <c r="M48" s="5">
        <f t="shared" si="1"/>
        <v>0</v>
      </c>
    </row>
    <row r="49" spans="1:13" ht="15" customHeight="1" x14ac:dyDescent="0.35">
      <c r="A49" s="283" t="s">
        <v>65</v>
      </c>
      <c r="B49" s="258" t="s">
        <v>672</v>
      </c>
      <c r="C49" s="257" t="s">
        <v>671</v>
      </c>
      <c r="D49" s="257" t="s">
        <v>671</v>
      </c>
      <c r="E49" s="255" t="s">
        <v>670</v>
      </c>
      <c r="F49" s="255" t="s">
        <v>670</v>
      </c>
      <c r="G49" s="272"/>
      <c r="J49" s="244" t="s">
        <v>67</v>
      </c>
      <c r="K49" s="5" t="str">
        <f t="shared" si="0"/>
        <v>S1</v>
      </c>
      <c r="L49" s="297" t="s">
        <v>670</v>
      </c>
      <c r="M49" s="5">
        <f t="shared" si="1"/>
        <v>0</v>
      </c>
    </row>
    <row r="50" spans="1:13" ht="15" customHeight="1" x14ac:dyDescent="0.35">
      <c r="A50" s="283" t="s">
        <v>66</v>
      </c>
      <c r="B50" s="258" t="s">
        <v>672</v>
      </c>
      <c r="C50" s="257" t="s">
        <v>671</v>
      </c>
      <c r="D50" s="257" t="s">
        <v>671</v>
      </c>
      <c r="E50" s="255" t="s">
        <v>670</v>
      </c>
      <c r="F50" s="255" t="s">
        <v>670</v>
      </c>
      <c r="G50" s="272"/>
      <c r="J50" s="244" t="s">
        <v>68</v>
      </c>
      <c r="K50" s="5" t="str">
        <f t="shared" si="0"/>
        <v>S1</v>
      </c>
      <c r="L50" s="297" t="s">
        <v>670</v>
      </c>
      <c r="M50" s="5">
        <f t="shared" si="1"/>
        <v>0</v>
      </c>
    </row>
    <row r="51" spans="1:13" ht="15" customHeight="1" x14ac:dyDescent="0.35">
      <c r="A51" s="283" t="s">
        <v>67</v>
      </c>
      <c r="B51" s="258" t="s">
        <v>672</v>
      </c>
      <c r="C51" s="257" t="s">
        <v>671</v>
      </c>
      <c r="D51" s="257" t="s">
        <v>671</v>
      </c>
      <c r="E51" s="255" t="s">
        <v>670</v>
      </c>
      <c r="F51" s="255" t="s">
        <v>670</v>
      </c>
      <c r="G51" s="272"/>
      <c r="J51" s="244" t="s">
        <v>69</v>
      </c>
      <c r="K51" s="5" t="str">
        <f t="shared" si="0"/>
        <v>S1</v>
      </c>
      <c r="L51" s="297" t="s">
        <v>670</v>
      </c>
      <c r="M51" s="5">
        <f t="shared" si="1"/>
        <v>0</v>
      </c>
    </row>
    <row r="52" spans="1:13" ht="15" customHeight="1" x14ac:dyDescent="0.35">
      <c r="A52" s="283" t="s">
        <v>68</v>
      </c>
      <c r="B52" s="258" t="s">
        <v>672</v>
      </c>
      <c r="C52" s="257" t="s">
        <v>671</v>
      </c>
      <c r="D52" s="257" t="s">
        <v>671</v>
      </c>
      <c r="E52" s="255" t="s">
        <v>670</v>
      </c>
      <c r="F52" s="255" t="s">
        <v>670</v>
      </c>
      <c r="G52" s="272"/>
      <c r="J52" s="296" t="s">
        <v>70</v>
      </c>
      <c r="K52" s="5" t="str">
        <f t="shared" si="0"/>
        <v>S2</v>
      </c>
      <c r="L52" s="299" t="s">
        <v>671</v>
      </c>
      <c r="M52" s="5">
        <f t="shared" si="1"/>
        <v>0</v>
      </c>
    </row>
    <row r="53" spans="1:13" ht="15" customHeight="1" x14ac:dyDescent="0.35">
      <c r="A53" s="283" t="s">
        <v>69</v>
      </c>
      <c r="B53" s="258" t="s">
        <v>672</v>
      </c>
      <c r="C53" s="257" t="s">
        <v>671</v>
      </c>
      <c r="D53" s="257" t="s">
        <v>671</v>
      </c>
      <c r="E53" s="255" t="s">
        <v>670</v>
      </c>
      <c r="F53" s="255" t="s">
        <v>670</v>
      </c>
      <c r="G53" s="272"/>
      <c r="J53" s="244" t="s">
        <v>71</v>
      </c>
      <c r="K53" s="5" t="str">
        <f t="shared" si="0"/>
        <v>S2</v>
      </c>
      <c r="L53" s="299" t="s">
        <v>671</v>
      </c>
      <c r="M53" s="5">
        <f t="shared" si="1"/>
        <v>0</v>
      </c>
    </row>
    <row r="54" spans="1:13" ht="15" customHeight="1" x14ac:dyDescent="0.35">
      <c r="A54" s="282" t="s">
        <v>70</v>
      </c>
      <c r="B54" s="257" t="s">
        <v>671</v>
      </c>
      <c r="C54" s="255" t="s">
        <v>670</v>
      </c>
      <c r="D54" s="255" t="s">
        <v>670</v>
      </c>
      <c r="E54" s="257" t="s">
        <v>671</v>
      </c>
      <c r="F54" s="257" t="s">
        <v>671</v>
      </c>
      <c r="G54" s="271"/>
      <c r="J54" s="244" t="s">
        <v>72</v>
      </c>
      <c r="K54" s="5" t="str">
        <f t="shared" si="0"/>
        <v>S3</v>
      </c>
      <c r="L54" s="298" t="s">
        <v>672</v>
      </c>
      <c r="M54" s="5">
        <f t="shared" si="1"/>
        <v>0</v>
      </c>
    </row>
    <row r="55" spans="1:13" ht="15" customHeight="1" x14ac:dyDescent="0.35">
      <c r="A55" s="283" t="s">
        <v>71</v>
      </c>
      <c r="B55" s="257" t="s">
        <v>671</v>
      </c>
      <c r="C55" s="255" t="s">
        <v>670</v>
      </c>
      <c r="D55" s="255" t="s">
        <v>670</v>
      </c>
      <c r="E55" s="257" t="s">
        <v>671</v>
      </c>
      <c r="F55" s="257" t="s">
        <v>671</v>
      </c>
      <c r="G55" s="271"/>
      <c r="J55" s="244" t="s">
        <v>73</v>
      </c>
      <c r="K55" s="5" t="str">
        <f t="shared" si="0"/>
        <v>S3</v>
      </c>
      <c r="L55" s="298" t="s">
        <v>672</v>
      </c>
      <c r="M55" s="5">
        <f t="shared" si="1"/>
        <v>0</v>
      </c>
    </row>
    <row r="56" spans="1:13" ht="15" customHeight="1" x14ac:dyDescent="0.35">
      <c r="A56" s="266" t="s">
        <v>72</v>
      </c>
      <c r="B56" s="258" t="s">
        <v>672</v>
      </c>
      <c r="C56" s="258" t="s">
        <v>672</v>
      </c>
      <c r="D56" s="258" t="s">
        <v>672</v>
      </c>
      <c r="E56" s="258" t="s">
        <v>672</v>
      </c>
      <c r="F56" s="258" t="s">
        <v>672</v>
      </c>
      <c r="G56" s="291"/>
      <c r="J56" s="244" t="s">
        <v>74</v>
      </c>
      <c r="K56" s="5" t="str">
        <f t="shared" si="0"/>
        <v>S3</v>
      </c>
      <c r="L56" s="298" t="s">
        <v>672</v>
      </c>
      <c r="M56" s="5">
        <f t="shared" si="1"/>
        <v>0</v>
      </c>
    </row>
    <row r="57" spans="1:13" ht="15" customHeight="1" x14ac:dyDescent="0.35">
      <c r="A57" s="3" t="s">
        <v>73</v>
      </c>
      <c r="B57" s="258" t="s">
        <v>672</v>
      </c>
      <c r="C57" s="258" t="s">
        <v>672</v>
      </c>
      <c r="D57" s="258" t="s">
        <v>672</v>
      </c>
      <c r="E57" s="258" t="s">
        <v>672</v>
      </c>
      <c r="F57" s="258" t="s">
        <v>672</v>
      </c>
      <c r="G57" s="291"/>
      <c r="J57" s="244" t="s">
        <v>75</v>
      </c>
      <c r="K57" s="5" t="str">
        <f t="shared" si="0"/>
        <v>S3</v>
      </c>
      <c r="L57" s="298" t="s">
        <v>672</v>
      </c>
      <c r="M57" s="5">
        <f t="shared" si="1"/>
        <v>0</v>
      </c>
    </row>
    <row r="58" spans="1:13" ht="15" customHeight="1" x14ac:dyDescent="0.35">
      <c r="A58" s="267" t="s">
        <v>74</v>
      </c>
      <c r="B58" s="257" t="s">
        <v>671</v>
      </c>
      <c r="C58" s="269" t="s">
        <v>672</v>
      </c>
      <c r="D58" s="269" t="s">
        <v>672</v>
      </c>
      <c r="E58" s="269" t="s">
        <v>672</v>
      </c>
      <c r="F58" s="269" t="s">
        <v>672</v>
      </c>
      <c r="G58" s="291"/>
      <c r="J58" s="244" t="s">
        <v>76</v>
      </c>
      <c r="K58" s="5" t="str">
        <f t="shared" si="0"/>
        <v>S3</v>
      </c>
      <c r="L58" s="298" t="s">
        <v>672</v>
      </c>
      <c r="M58" s="5">
        <f t="shared" si="1"/>
        <v>0</v>
      </c>
    </row>
    <row r="59" spans="1:13" ht="15" customHeight="1" x14ac:dyDescent="0.35">
      <c r="A59" s="260" t="s">
        <v>75</v>
      </c>
      <c r="B59" s="257" t="s">
        <v>671</v>
      </c>
      <c r="C59" s="269" t="s">
        <v>672</v>
      </c>
      <c r="D59" s="269" t="s">
        <v>672</v>
      </c>
      <c r="E59" s="269" t="s">
        <v>672</v>
      </c>
      <c r="F59" s="269" t="s">
        <v>672</v>
      </c>
      <c r="G59" s="291"/>
      <c r="J59" s="244" t="s">
        <v>77</v>
      </c>
      <c r="K59" s="5" t="str">
        <f t="shared" si="0"/>
        <v>S3</v>
      </c>
      <c r="L59" s="298" t="s">
        <v>672</v>
      </c>
      <c r="M59" s="5">
        <f t="shared" si="1"/>
        <v>0</v>
      </c>
    </row>
    <row r="60" spans="1:13" ht="15" customHeight="1" x14ac:dyDescent="0.35">
      <c r="A60" s="260" t="s">
        <v>76</v>
      </c>
      <c r="B60" s="257" t="s">
        <v>671</v>
      </c>
      <c r="C60" s="269" t="s">
        <v>672</v>
      </c>
      <c r="D60" s="269" t="s">
        <v>672</v>
      </c>
      <c r="E60" s="269" t="s">
        <v>672</v>
      </c>
      <c r="F60" s="269" t="s">
        <v>672</v>
      </c>
      <c r="G60" s="291"/>
      <c r="J60" s="244" t="s">
        <v>78</v>
      </c>
      <c r="K60" s="5" t="str">
        <f t="shared" si="0"/>
        <v>S3</v>
      </c>
      <c r="L60" s="298" t="s">
        <v>672</v>
      </c>
      <c r="M60" s="5">
        <f t="shared" si="1"/>
        <v>0</v>
      </c>
    </row>
    <row r="61" spans="1:13" ht="15" customHeight="1" x14ac:dyDescent="0.35">
      <c r="A61" s="260" t="s">
        <v>77</v>
      </c>
      <c r="B61" s="257" t="s">
        <v>671</v>
      </c>
      <c r="C61" s="269" t="s">
        <v>672</v>
      </c>
      <c r="D61" s="269" t="s">
        <v>672</v>
      </c>
      <c r="E61" s="269" t="s">
        <v>672</v>
      </c>
      <c r="F61" s="269" t="s">
        <v>672</v>
      </c>
      <c r="G61" s="291"/>
      <c r="J61" s="244" t="s">
        <v>79</v>
      </c>
      <c r="K61" s="5" t="str">
        <f t="shared" si="0"/>
        <v>S3</v>
      </c>
      <c r="L61" s="298" t="s">
        <v>672</v>
      </c>
      <c r="M61" s="5">
        <f t="shared" si="1"/>
        <v>0</v>
      </c>
    </row>
    <row r="62" spans="1:13" ht="15" customHeight="1" x14ac:dyDescent="0.35">
      <c r="A62" s="260" t="s">
        <v>78</v>
      </c>
      <c r="B62" s="257" t="s">
        <v>671</v>
      </c>
      <c r="C62" s="269" t="s">
        <v>672</v>
      </c>
      <c r="D62" s="269" t="s">
        <v>672</v>
      </c>
      <c r="E62" s="269" t="s">
        <v>672</v>
      </c>
      <c r="F62" s="269" t="s">
        <v>672</v>
      </c>
      <c r="G62" s="291"/>
      <c r="J62" s="244" t="s">
        <v>80</v>
      </c>
      <c r="K62" s="5" t="str">
        <f t="shared" si="0"/>
        <v>S3</v>
      </c>
      <c r="L62" s="298" t="s">
        <v>672</v>
      </c>
      <c r="M62" s="5">
        <f t="shared" si="1"/>
        <v>0</v>
      </c>
    </row>
    <row r="63" spans="1:13" ht="15" customHeight="1" x14ac:dyDescent="0.35">
      <c r="A63" s="260" t="s">
        <v>79</v>
      </c>
      <c r="B63" s="257" t="s">
        <v>671</v>
      </c>
      <c r="C63" s="269" t="s">
        <v>672</v>
      </c>
      <c r="D63" s="269" t="s">
        <v>672</v>
      </c>
      <c r="E63" s="269" t="s">
        <v>672</v>
      </c>
      <c r="F63" s="269" t="s">
        <v>672</v>
      </c>
      <c r="G63" s="291"/>
      <c r="J63" s="244" t="s">
        <v>81</v>
      </c>
      <c r="K63" s="5" t="str">
        <f t="shared" si="0"/>
        <v>S2</v>
      </c>
      <c r="L63" s="299" t="s">
        <v>671</v>
      </c>
      <c r="M63" s="5">
        <f t="shared" si="1"/>
        <v>0</v>
      </c>
    </row>
    <row r="64" spans="1:13" ht="15" customHeight="1" x14ac:dyDescent="0.35">
      <c r="A64" s="267" t="s">
        <v>80</v>
      </c>
      <c r="B64" s="257" t="s">
        <v>671</v>
      </c>
      <c r="C64" s="269" t="s">
        <v>672</v>
      </c>
      <c r="D64" s="269" t="s">
        <v>672</v>
      </c>
      <c r="E64" s="269" t="s">
        <v>672</v>
      </c>
      <c r="F64" s="269" t="s">
        <v>672</v>
      </c>
      <c r="G64" s="291"/>
      <c r="J64" s="244" t="s">
        <v>82</v>
      </c>
      <c r="K64" s="5" t="str">
        <f t="shared" si="0"/>
        <v>S2</v>
      </c>
      <c r="L64" s="299" t="s">
        <v>671</v>
      </c>
      <c r="M64" s="5">
        <f t="shared" si="1"/>
        <v>0</v>
      </c>
    </row>
    <row r="65" spans="1:13" ht="15" customHeight="1" x14ac:dyDescent="0.35">
      <c r="A65" s="267" t="s">
        <v>81</v>
      </c>
      <c r="B65" s="258" t="s">
        <v>672</v>
      </c>
      <c r="C65" s="257" t="s">
        <v>671</v>
      </c>
      <c r="D65" s="257" t="s">
        <v>671</v>
      </c>
      <c r="E65" s="257" t="s">
        <v>671</v>
      </c>
      <c r="F65" s="257" t="s">
        <v>671</v>
      </c>
      <c r="G65" s="271"/>
      <c r="J65" s="244" t="s">
        <v>83</v>
      </c>
      <c r="K65" s="5" t="str">
        <f t="shared" si="0"/>
        <v>S2</v>
      </c>
      <c r="L65" s="299" t="s">
        <v>671</v>
      </c>
      <c r="M65" s="5">
        <f t="shared" si="1"/>
        <v>0</v>
      </c>
    </row>
    <row r="66" spans="1:13" ht="15" customHeight="1" x14ac:dyDescent="0.35">
      <c r="A66" s="260" t="s">
        <v>82</v>
      </c>
      <c r="B66" s="258" t="s">
        <v>672</v>
      </c>
      <c r="C66" s="257" t="s">
        <v>671</v>
      </c>
      <c r="D66" s="257" t="s">
        <v>671</v>
      </c>
      <c r="E66" s="257" t="s">
        <v>671</v>
      </c>
      <c r="F66" s="257" t="s">
        <v>671</v>
      </c>
      <c r="G66" s="271"/>
      <c r="J66" s="244" t="s">
        <v>84</v>
      </c>
      <c r="K66" s="5" t="str">
        <f t="shared" si="0"/>
        <v>S2</v>
      </c>
      <c r="L66" s="299" t="s">
        <v>671</v>
      </c>
      <c r="M66" s="5">
        <f t="shared" si="1"/>
        <v>0</v>
      </c>
    </row>
    <row r="67" spans="1:13" ht="15" customHeight="1" x14ac:dyDescent="0.35">
      <c r="A67" s="260" t="s">
        <v>83</v>
      </c>
      <c r="B67" s="258" t="s">
        <v>672</v>
      </c>
      <c r="C67" s="257" t="s">
        <v>671</v>
      </c>
      <c r="D67" s="257" t="s">
        <v>671</v>
      </c>
      <c r="E67" s="257" t="s">
        <v>671</v>
      </c>
      <c r="F67" s="257" t="s">
        <v>671</v>
      </c>
      <c r="G67" s="271"/>
      <c r="J67" s="244" t="s">
        <v>85</v>
      </c>
      <c r="K67" s="5" t="str">
        <f t="shared" ref="K67:K130" si="2">VLOOKUP(J67,A:F,6,FALSE)</f>
        <v>S1</v>
      </c>
      <c r="L67" s="297" t="s">
        <v>670</v>
      </c>
      <c r="M67" s="5">
        <f t="shared" ref="M67:M130" si="3">IF(K67=L67,0,1)</f>
        <v>0</v>
      </c>
    </row>
    <row r="68" spans="1:13" ht="15" customHeight="1" x14ac:dyDescent="0.35">
      <c r="A68" s="260" t="s">
        <v>84</v>
      </c>
      <c r="B68" s="258" t="s">
        <v>672</v>
      </c>
      <c r="C68" s="257" t="s">
        <v>671</v>
      </c>
      <c r="D68" s="257" t="s">
        <v>671</v>
      </c>
      <c r="E68" s="257" t="s">
        <v>671</v>
      </c>
      <c r="F68" s="257" t="s">
        <v>671</v>
      </c>
      <c r="G68" s="271"/>
      <c r="J68" s="244" t="s">
        <v>86</v>
      </c>
      <c r="K68" s="5" t="str">
        <f t="shared" si="2"/>
        <v>S1</v>
      </c>
      <c r="L68" s="297" t="s">
        <v>670</v>
      </c>
      <c r="M68" s="5">
        <f t="shared" si="3"/>
        <v>0</v>
      </c>
    </row>
    <row r="69" spans="1:13" ht="15" customHeight="1" x14ac:dyDescent="0.35">
      <c r="A69" s="267" t="s">
        <v>85</v>
      </c>
      <c r="B69" s="257" t="s">
        <v>671</v>
      </c>
      <c r="C69" s="255" t="s">
        <v>670</v>
      </c>
      <c r="D69" s="255" t="s">
        <v>670</v>
      </c>
      <c r="E69" s="255" t="s">
        <v>670</v>
      </c>
      <c r="F69" s="255" t="s">
        <v>670</v>
      </c>
      <c r="G69" s="272"/>
      <c r="J69" s="244" t="s">
        <v>87</v>
      </c>
      <c r="K69" s="5" t="str">
        <f t="shared" si="2"/>
        <v>S3</v>
      </c>
      <c r="L69" s="298" t="s">
        <v>672</v>
      </c>
      <c r="M69" s="5">
        <f t="shared" si="3"/>
        <v>0</v>
      </c>
    </row>
    <row r="70" spans="1:13" ht="15" customHeight="1" x14ac:dyDescent="0.35">
      <c r="A70" s="260" t="s">
        <v>86</v>
      </c>
      <c r="B70" s="257" t="s">
        <v>671</v>
      </c>
      <c r="C70" s="255" t="s">
        <v>670</v>
      </c>
      <c r="D70" s="255" t="s">
        <v>670</v>
      </c>
      <c r="E70" s="255" t="s">
        <v>670</v>
      </c>
      <c r="F70" s="255" t="s">
        <v>670</v>
      </c>
      <c r="G70" s="272"/>
      <c r="J70" s="244" t="s">
        <v>88</v>
      </c>
      <c r="K70" s="5" t="str">
        <f t="shared" si="2"/>
        <v>S3</v>
      </c>
      <c r="L70" s="298" t="s">
        <v>672</v>
      </c>
      <c r="M70" s="5">
        <f t="shared" si="3"/>
        <v>0</v>
      </c>
    </row>
    <row r="71" spans="1:13" ht="15" customHeight="1" x14ac:dyDescent="0.35">
      <c r="A71" s="282" t="s">
        <v>87</v>
      </c>
      <c r="B71" s="255" t="s">
        <v>670</v>
      </c>
      <c r="C71" s="257" t="s">
        <v>671</v>
      </c>
      <c r="D71" s="255" t="s">
        <v>670</v>
      </c>
      <c r="E71" s="269" t="s">
        <v>672</v>
      </c>
      <c r="F71" s="269" t="s">
        <v>672</v>
      </c>
      <c r="G71" s="291"/>
      <c r="J71" s="244" t="s">
        <v>89</v>
      </c>
      <c r="K71" s="5" t="str">
        <f t="shared" si="2"/>
        <v>S3</v>
      </c>
      <c r="L71" s="298" t="s">
        <v>672</v>
      </c>
      <c r="M71" s="5">
        <f t="shared" si="3"/>
        <v>0</v>
      </c>
    </row>
    <row r="72" spans="1:13" ht="15" customHeight="1" x14ac:dyDescent="0.35">
      <c r="A72" s="283" t="s">
        <v>90</v>
      </c>
      <c r="B72" s="255" t="s">
        <v>670</v>
      </c>
      <c r="C72" s="257" t="s">
        <v>671</v>
      </c>
      <c r="D72" s="255" t="s">
        <v>670</v>
      </c>
      <c r="E72" s="269" t="s">
        <v>672</v>
      </c>
      <c r="F72" s="269" t="s">
        <v>672</v>
      </c>
      <c r="G72" s="291"/>
      <c r="J72" s="244" t="s">
        <v>90</v>
      </c>
      <c r="K72" s="5" t="str">
        <f t="shared" si="2"/>
        <v>S3</v>
      </c>
      <c r="L72" s="298" t="s">
        <v>672</v>
      </c>
      <c r="M72" s="5">
        <f t="shared" si="3"/>
        <v>0</v>
      </c>
    </row>
    <row r="73" spans="1:13" ht="15" customHeight="1" x14ac:dyDescent="0.35">
      <c r="A73" s="283" t="s">
        <v>88</v>
      </c>
      <c r="B73" s="255" t="s">
        <v>670</v>
      </c>
      <c r="C73" s="257" t="s">
        <v>671</v>
      </c>
      <c r="D73" s="255" t="s">
        <v>670</v>
      </c>
      <c r="E73" s="269" t="s">
        <v>672</v>
      </c>
      <c r="F73" s="269" t="s">
        <v>672</v>
      </c>
      <c r="G73" s="291"/>
      <c r="J73" s="244" t="s">
        <v>674</v>
      </c>
      <c r="K73" s="5" t="str">
        <f t="shared" si="2"/>
        <v>S2</v>
      </c>
      <c r="L73" s="299" t="s">
        <v>671</v>
      </c>
      <c r="M73" s="5">
        <f t="shared" si="3"/>
        <v>0</v>
      </c>
    </row>
    <row r="74" spans="1:13" ht="15" customHeight="1" x14ac:dyDescent="0.35">
      <c r="A74" s="283" t="s">
        <v>89</v>
      </c>
      <c r="B74" s="255" t="s">
        <v>670</v>
      </c>
      <c r="C74" s="257" t="s">
        <v>671</v>
      </c>
      <c r="D74" s="255" t="s">
        <v>670</v>
      </c>
      <c r="E74" s="269" t="s">
        <v>672</v>
      </c>
      <c r="F74" s="269" t="s">
        <v>672</v>
      </c>
      <c r="G74" s="291"/>
      <c r="J74" s="244" t="s">
        <v>92</v>
      </c>
      <c r="K74" s="5" t="str">
        <f t="shared" si="2"/>
        <v>S2</v>
      </c>
      <c r="L74" s="299" t="s">
        <v>671</v>
      </c>
      <c r="M74" s="5">
        <f t="shared" si="3"/>
        <v>0</v>
      </c>
    </row>
    <row r="75" spans="1:13" ht="15" customHeight="1" x14ac:dyDescent="0.35">
      <c r="A75" s="266" t="s">
        <v>93</v>
      </c>
      <c r="B75" s="255" t="s">
        <v>670</v>
      </c>
      <c r="C75" s="255" t="s">
        <v>670</v>
      </c>
      <c r="D75" s="255" t="s">
        <v>670</v>
      </c>
      <c r="E75" s="255" t="s">
        <v>670</v>
      </c>
      <c r="F75" s="255" t="s">
        <v>670</v>
      </c>
      <c r="G75" s="272"/>
      <c r="J75" s="244" t="s">
        <v>93</v>
      </c>
      <c r="K75" s="5" t="str">
        <f t="shared" si="2"/>
        <v>S1</v>
      </c>
      <c r="L75" s="297" t="s">
        <v>670</v>
      </c>
      <c r="M75" s="5">
        <f t="shared" si="3"/>
        <v>0</v>
      </c>
    </row>
    <row r="76" spans="1:13" ht="15" customHeight="1" x14ac:dyDescent="0.35">
      <c r="A76" s="3" t="s">
        <v>94</v>
      </c>
      <c r="B76" s="255" t="s">
        <v>670</v>
      </c>
      <c r="C76" s="255" t="s">
        <v>670</v>
      </c>
      <c r="D76" s="255" t="s">
        <v>670</v>
      </c>
      <c r="E76" s="255" t="s">
        <v>670</v>
      </c>
      <c r="F76" s="255" t="s">
        <v>670</v>
      </c>
      <c r="G76" s="272"/>
      <c r="J76" s="244" t="s">
        <v>94</v>
      </c>
      <c r="K76" s="5" t="str">
        <f t="shared" si="2"/>
        <v>S1</v>
      </c>
      <c r="L76" s="297" t="s">
        <v>670</v>
      </c>
      <c r="M76" s="5">
        <f t="shared" si="3"/>
        <v>0</v>
      </c>
    </row>
    <row r="77" spans="1:13" ht="15" customHeight="1" x14ac:dyDescent="0.35">
      <c r="A77" s="282" t="s">
        <v>95</v>
      </c>
      <c r="B77" s="257" t="s">
        <v>671</v>
      </c>
      <c r="C77" s="258" t="s">
        <v>672</v>
      </c>
      <c r="D77" s="258" t="s">
        <v>672</v>
      </c>
      <c r="E77" s="257" t="s">
        <v>671</v>
      </c>
      <c r="F77" s="257" t="s">
        <v>671</v>
      </c>
      <c r="G77" s="271"/>
      <c r="J77" s="244" t="s">
        <v>95</v>
      </c>
      <c r="K77" s="5" t="str">
        <f t="shared" si="2"/>
        <v>S2</v>
      </c>
      <c r="L77" s="299" t="s">
        <v>671</v>
      </c>
      <c r="M77" s="5">
        <f t="shared" si="3"/>
        <v>0</v>
      </c>
    </row>
    <row r="78" spans="1:13" ht="15" customHeight="1" x14ac:dyDescent="0.35">
      <c r="A78" s="283" t="s">
        <v>96</v>
      </c>
      <c r="B78" s="257" t="s">
        <v>671</v>
      </c>
      <c r="C78" s="258" t="s">
        <v>672</v>
      </c>
      <c r="D78" s="258" t="s">
        <v>672</v>
      </c>
      <c r="E78" s="257" t="s">
        <v>671</v>
      </c>
      <c r="F78" s="257" t="s">
        <v>671</v>
      </c>
      <c r="G78" s="271"/>
      <c r="J78" s="244" t="s">
        <v>96</v>
      </c>
      <c r="K78" s="5" t="str">
        <f t="shared" si="2"/>
        <v>S2</v>
      </c>
      <c r="L78" s="299" t="s">
        <v>671</v>
      </c>
      <c r="M78" s="5">
        <f t="shared" si="3"/>
        <v>0</v>
      </c>
    </row>
    <row r="79" spans="1:13" ht="15" customHeight="1" x14ac:dyDescent="0.35">
      <c r="A79" s="283" t="s">
        <v>97</v>
      </c>
      <c r="B79" s="257" t="s">
        <v>671</v>
      </c>
      <c r="C79" s="258" t="s">
        <v>672</v>
      </c>
      <c r="D79" s="258" t="s">
        <v>672</v>
      </c>
      <c r="E79" s="257" t="s">
        <v>671</v>
      </c>
      <c r="F79" s="257" t="s">
        <v>671</v>
      </c>
      <c r="G79" s="271"/>
      <c r="J79" s="244" t="s">
        <v>97</v>
      </c>
      <c r="K79" s="5" t="str">
        <f t="shared" si="2"/>
        <v>S2</v>
      </c>
      <c r="L79" s="299" t="s">
        <v>671</v>
      </c>
      <c r="M79" s="5">
        <f t="shared" si="3"/>
        <v>0</v>
      </c>
    </row>
    <row r="80" spans="1:13" ht="15" customHeight="1" x14ac:dyDescent="0.35">
      <c r="A80" s="283" t="s">
        <v>98</v>
      </c>
      <c r="B80" s="257" t="s">
        <v>671</v>
      </c>
      <c r="C80" s="258" t="s">
        <v>672</v>
      </c>
      <c r="D80" s="258" t="s">
        <v>672</v>
      </c>
      <c r="E80" s="257" t="s">
        <v>671</v>
      </c>
      <c r="F80" s="257" t="s">
        <v>671</v>
      </c>
      <c r="G80" s="271"/>
      <c r="J80" s="244" t="s">
        <v>98</v>
      </c>
      <c r="K80" s="5" t="str">
        <f t="shared" si="2"/>
        <v>S2</v>
      </c>
      <c r="L80" s="299" t="s">
        <v>671</v>
      </c>
      <c r="M80" s="5">
        <f t="shared" si="3"/>
        <v>0</v>
      </c>
    </row>
    <row r="81" spans="1:13" ht="15" customHeight="1" x14ac:dyDescent="0.35">
      <c r="A81" s="283" t="s">
        <v>99</v>
      </c>
      <c r="B81" s="257" t="s">
        <v>671</v>
      </c>
      <c r="C81" s="258" t="s">
        <v>672</v>
      </c>
      <c r="D81" s="258" t="s">
        <v>672</v>
      </c>
      <c r="E81" s="257" t="s">
        <v>671</v>
      </c>
      <c r="F81" s="257" t="s">
        <v>671</v>
      </c>
      <c r="G81" s="271"/>
      <c r="J81" s="244" t="s">
        <v>99</v>
      </c>
      <c r="K81" s="5" t="str">
        <f t="shared" si="2"/>
        <v>S2</v>
      </c>
      <c r="L81" s="299" t="s">
        <v>671</v>
      </c>
      <c r="M81" s="5">
        <f t="shared" si="3"/>
        <v>0</v>
      </c>
    </row>
    <row r="82" spans="1:13" ht="15" customHeight="1" x14ac:dyDescent="0.35">
      <c r="A82" s="283" t="s">
        <v>100</v>
      </c>
      <c r="B82" s="257" t="s">
        <v>671</v>
      </c>
      <c r="C82" s="258" t="s">
        <v>672</v>
      </c>
      <c r="D82" s="258" t="s">
        <v>672</v>
      </c>
      <c r="E82" s="257" t="s">
        <v>671</v>
      </c>
      <c r="F82" s="257" t="s">
        <v>671</v>
      </c>
      <c r="G82" s="271"/>
      <c r="J82" s="244" t="s">
        <v>100</v>
      </c>
      <c r="K82" s="5" t="str">
        <f t="shared" si="2"/>
        <v>S2</v>
      </c>
      <c r="L82" s="299" t="s">
        <v>671</v>
      </c>
      <c r="M82" s="5">
        <f t="shared" si="3"/>
        <v>0</v>
      </c>
    </row>
    <row r="83" spans="1:13" ht="15" customHeight="1" x14ac:dyDescent="0.35">
      <c r="A83" s="267" t="s">
        <v>101</v>
      </c>
      <c r="B83" s="255" t="s">
        <v>670</v>
      </c>
      <c r="C83" s="255" t="s">
        <v>670</v>
      </c>
      <c r="D83" s="255" t="s">
        <v>670</v>
      </c>
      <c r="E83" s="255" t="s">
        <v>670</v>
      </c>
      <c r="F83" s="255" t="s">
        <v>670</v>
      </c>
      <c r="G83" s="272"/>
      <c r="J83" s="244" t="s">
        <v>101</v>
      </c>
      <c r="K83" s="5" t="str">
        <f t="shared" si="2"/>
        <v>S1</v>
      </c>
      <c r="L83" s="297" t="s">
        <v>670</v>
      </c>
      <c r="M83" s="5">
        <f t="shared" si="3"/>
        <v>0</v>
      </c>
    </row>
    <row r="84" spans="1:13" ht="15" customHeight="1" x14ac:dyDescent="0.35">
      <c r="A84" s="260" t="s">
        <v>102</v>
      </c>
      <c r="B84" s="255" t="s">
        <v>670</v>
      </c>
      <c r="C84" s="255" t="s">
        <v>670</v>
      </c>
      <c r="D84" s="255" t="s">
        <v>670</v>
      </c>
      <c r="E84" s="255" t="s">
        <v>670</v>
      </c>
      <c r="F84" s="255" t="s">
        <v>670</v>
      </c>
      <c r="G84" s="272"/>
      <c r="J84" s="244" t="s">
        <v>102</v>
      </c>
      <c r="K84" s="5" t="str">
        <f t="shared" si="2"/>
        <v>S1</v>
      </c>
      <c r="L84" s="297" t="s">
        <v>670</v>
      </c>
      <c r="M84" s="5">
        <f t="shared" si="3"/>
        <v>0</v>
      </c>
    </row>
    <row r="85" spans="1:13" ht="15" customHeight="1" x14ac:dyDescent="0.35">
      <c r="A85" s="260" t="s">
        <v>103</v>
      </c>
      <c r="B85" s="255" t="s">
        <v>670</v>
      </c>
      <c r="C85" s="255" t="s">
        <v>670</v>
      </c>
      <c r="D85" s="255" t="s">
        <v>670</v>
      </c>
      <c r="E85" s="255" t="s">
        <v>670</v>
      </c>
      <c r="F85" s="255" t="s">
        <v>670</v>
      </c>
      <c r="G85" s="272"/>
      <c r="J85" s="244" t="s">
        <v>103</v>
      </c>
      <c r="K85" s="5" t="str">
        <f t="shared" si="2"/>
        <v>S1</v>
      </c>
      <c r="L85" s="297" t="s">
        <v>670</v>
      </c>
      <c r="M85" s="5">
        <f t="shared" si="3"/>
        <v>0</v>
      </c>
    </row>
    <row r="86" spans="1:13" ht="15" customHeight="1" x14ac:dyDescent="0.35">
      <c r="A86" s="260" t="s">
        <v>104</v>
      </c>
      <c r="B86" s="255" t="s">
        <v>670</v>
      </c>
      <c r="C86" s="255" t="s">
        <v>670</v>
      </c>
      <c r="D86" s="255" t="s">
        <v>670</v>
      </c>
      <c r="E86" s="255" t="s">
        <v>670</v>
      </c>
      <c r="F86" s="255" t="s">
        <v>670</v>
      </c>
      <c r="G86" s="272"/>
      <c r="J86" s="244" t="s">
        <v>104</v>
      </c>
      <c r="K86" s="5" t="str">
        <f t="shared" si="2"/>
        <v>S1</v>
      </c>
      <c r="L86" s="297" t="s">
        <v>670</v>
      </c>
      <c r="M86" s="5">
        <f t="shared" si="3"/>
        <v>0</v>
      </c>
    </row>
    <row r="87" spans="1:13" ht="15" customHeight="1" x14ac:dyDescent="0.35">
      <c r="A87" s="260" t="s">
        <v>105</v>
      </c>
      <c r="B87" s="255" t="s">
        <v>670</v>
      </c>
      <c r="C87" s="255" t="s">
        <v>670</v>
      </c>
      <c r="D87" s="255" t="s">
        <v>670</v>
      </c>
      <c r="E87" s="255" t="s">
        <v>670</v>
      </c>
      <c r="F87" s="255" t="s">
        <v>670</v>
      </c>
      <c r="G87" s="272"/>
      <c r="J87" s="244" t="s">
        <v>105</v>
      </c>
      <c r="K87" s="5" t="str">
        <f t="shared" si="2"/>
        <v>S1</v>
      </c>
      <c r="L87" s="297" t="s">
        <v>670</v>
      </c>
      <c r="M87" s="5">
        <f t="shared" si="3"/>
        <v>0</v>
      </c>
    </row>
    <row r="88" spans="1:13" ht="15" customHeight="1" x14ac:dyDescent="0.35">
      <c r="A88" s="260" t="s">
        <v>106</v>
      </c>
      <c r="B88" s="255" t="s">
        <v>670</v>
      </c>
      <c r="C88" s="255" t="s">
        <v>670</v>
      </c>
      <c r="D88" s="255" t="s">
        <v>670</v>
      </c>
      <c r="E88" s="255" t="s">
        <v>670</v>
      </c>
      <c r="F88" s="255" t="s">
        <v>670</v>
      </c>
      <c r="G88" s="272"/>
      <c r="J88" s="244" t="s">
        <v>106</v>
      </c>
      <c r="K88" s="5" t="str">
        <f t="shared" si="2"/>
        <v>S1</v>
      </c>
      <c r="L88" s="297" t="s">
        <v>670</v>
      </c>
      <c r="M88" s="5">
        <f t="shared" si="3"/>
        <v>0</v>
      </c>
    </row>
    <row r="89" spans="1:13" ht="15" customHeight="1" x14ac:dyDescent="0.35">
      <c r="A89" s="260" t="s">
        <v>107</v>
      </c>
      <c r="B89" s="255" t="s">
        <v>670</v>
      </c>
      <c r="C89" s="255" t="s">
        <v>670</v>
      </c>
      <c r="D89" s="255" t="s">
        <v>670</v>
      </c>
      <c r="E89" s="255" t="s">
        <v>670</v>
      </c>
      <c r="F89" s="255" t="s">
        <v>670</v>
      </c>
      <c r="G89" s="272"/>
      <c r="J89" s="244" t="s">
        <v>107</v>
      </c>
      <c r="K89" s="5" t="str">
        <f t="shared" si="2"/>
        <v>S1</v>
      </c>
      <c r="L89" s="297" t="s">
        <v>670</v>
      </c>
      <c r="M89" s="5">
        <f t="shared" si="3"/>
        <v>0</v>
      </c>
    </row>
    <row r="90" spans="1:13" ht="15" customHeight="1" x14ac:dyDescent="0.35">
      <c r="A90" s="260" t="s">
        <v>108</v>
      </c>
      <c r="B90" s="255" t="s">
        <v>670</v>
      </c>
      <c r="C90" s="255" t="s">
        <v>670</v>
      </c>
      <c r="D90" s="255" t="s">
        <v>670</v>
      </c>
      <c r="E90" s="255" t="s">
        <v>670</v>
      </c>
      <c r="F90" s="255" t="s">
        <v>670</v>
      </c>
      <c r="G90" s="272"/>
      <c r="J90" s="244" t="s">
        <v>108</v>
      </c>
      <c r="K90" s="5" t="str">
        <f t="shared" si="2"/>
        <v>S1</v>
      </c>
      <c r="L90" s="297" t="s">
        <v>670</v>
      </c>
      <c r="M90" s="5">
        <f t="shared" si="3"/>
        <v>0</v>
      </c>
    </row>
    <row r="91" spans="1:13" ht="15" customHeight="1" x14ac:dyDescent="0.35">
      <c r="A91" s="260" t="s">
        <v>109</v>
      </c>
      <c r="B91" s="255" t="s">
        <v>670</v>
      </c>
      <c r="C91" s="255" t="s">
        <v>670</v>
      </c>
      <c r="D91" s="255" t="s">
        <v>670</v>
      </c>
      <c r="E91" s="255" t="s">
        <v>670</v>
      </c>
      <c r="F91" s="255" t="s">
        <v>670</v>
      </c>
      <c r="G91" s="272"/>
      <c r="J91" s="244" t="s">
        <v>109</v>
      </c>
      <c r="K91" s="5" t="str">
        <f t="shared" si="2"/>
        <v>S1</v>
      </c>
      <c r="L91" s="297" t="s">
        <v>670</v>
      </c>
      <c r="M91" s="5">
        <f t="shared" si="3"/>
        <v>0</v>
      </c>
    </row>
    <row r="92" spans="1:13" ht="15" customHeight="1" x14ac:dyDescent="0.35">
      <c r="A92" s="267" t="s">
        <v>114</v>
      </c>
      <c r="B92" s="257" t="s">
        <v>671</v>
      </c>
      <c r="C92" s="255" t="s">
        <v>670</v>
      </c>
      <c r="D92" s="255" t="s">
        <v>670</v>
      </c>
      <c r="E92" s="255" t="s">
        <v>670</v>
      </c>
      <c r="F92" s="255" t="s">
        <v>670</v>
      </c>
      <c r="G92" s="272"/>
      <c r="J92" s="244" t="s">
        <v>110</v>
      </c>
      <c r="K92" s="5" t="str">
        <f t="shared" si="2"/>
        <v>S1</v>
      </c>
      <c r="L92" s="297" t="s">
        <v>670</v>
      </c>
      <c r="M92" s="5">
        <f t="shared" si="3"/>
        <v>0</v>
      </c>
    </row>
    <row r="93" spans="1:13" ht="15" customHeight="1" x14ac:dyDescent="0.35">
      <c r="A93" s="260" t="s">
        <v>115</v>
      </c>
      <c r="B93" s="257" t="s">
        <v>671</v>
      </c>
      <c r="C93" s="255" t="s">
        <v>670</v>
      </c>
      <c r="D93" s="255" t="s">
        <v>670</v>
      </c>
      <c r="E93" s="255" t="s">
        <v>670</v>
      </c>
      <c r="F93" s="255" t="s">
        <v>670</v>
      </c>
      <c r="G93" s="272"/>
      <c r="J93" s="244" t="s">
        <v>111</v>
      </c>
      <c r="K93" s="5" t="str">
        <f t="shared" si="2"/>
        <v>S1</v>
      </c>
      <c r="L93" s="297" t="s">
        <v>670</v>
      </c>
      <c r="M93" s="5">
        <f t="shared" si="3"/>
        <v>0</v>
      </c>
    </row>
    <row r="94" spans="1:13" ht="15" customHeight="1" x14ac:dyDescent="0.35">
      <c r="A94" s="260" t="s">
        <v>116</v>
      </c>
      <c r="B94" s="257" t="s">
        <v>671</v>
      </c>
      <c r="C94" s="255" t="s">
        <v>670</v>
      </c>
      <c r="D94" s="255" t="s">
        <v>670</v>
      </c>
      <c r="E94" s="255" t="s">
        <v>670</v>
      </c>
      <c r="F94" s="255" t="s">
        <v>670</v>
      </c>
      <c r="G94" s="272"/>
      <c r="J94" s="244" t="s">
        <v>112</v>
      </c>
      <c r="K94" s="5" t="str">
        <f t="shared" si="2"/>
        <v>S1</v>
      </c>
      <c r="L94" s="297" t="s">
        <v>670</v>
      </c>
      <c r="M94" s="5">
        <f t="shared" si="3"/>
        <v>0</v>
      </c>
    </row>
    <row r="95" spans="1:13" ht="15" customHeight="1" x14ac:dyDescent="0.35">
      <c r="A95" s="260" t="s">
        <v>117</v>
      </c>
      <c r="B95" s="257" t="s">
        <v>671</v>
      </c>
      <c r="C95" s="255" t="s">
        <v>670</v>
      </c>
      <c r="D95" s="255" t="s">
        <v>670</v>
      </c>
      <c r="E95" s="255" t="s">
        <v>670</v>
      </c>
      <c r="F95" s="255" t="s">
        <v>670</v>
      </c>
      <c r="G95" s="272"/>
      <c r="J95" s="244" t="s">
        <v>113</v>
      </c>
      <c r="K95" s="5" t="str">
        <f t="shared" si="2"/>
        <v>S1</v>
      </c>
      <c r="L95" s="297" t="s">
        <v>670</v>
      </c>
      <c r="M95" s="5">
        <f t="shared" si="3"/>
        <v>0</v>
      </c>
    </row>
    <row r="96" spans="1:13" ht="15" customHeight="1" x14ac:dyDescent="0.35">
      <c r="A96" s="260" t="s">
        <v>118</v>
      </c>
      <c r="B96" s="257" t="s">
        <v>671</v>
      </c>
      <c r="C96" s="255" t="s">
        <v>670</v>
      </c>
      <c r="D96" s="255" t="s">
        <v>670</v>
      </c>
      <c r="E96" s="255" t="s">
        <v>670</v>
      </c>
      <c r="F96" s="255" t="s">
        <v>670</v>
      </c>
      <c r="G96" s="272"/>
      <c r="J96" s="244" t="s">
        <v>114</v>
      </c>
      <c r="K96" s="5" t="str">
        <f t="shared" si="2"/>
        <v>S1</v>
      </c>
      <c r="L96" s="297" t="s">
        <v>670</v>
      </c>
      <c r="M96" s="5">
        <f t="shared" si="3"/>
        <v>0</v>
      </c>
    </row>
    <row r="97" spans="1:13" ht="15" customHeight="1" x14ac:dyDescent="0.35">
      <c r="A97" s="260" t="s">
        <v>119</v>
      </c>
      <c r="B97" s="257" t="s">
        <v>671</v>
      </c>
      <c r="C97" s="255" t="s">
        <v>670</v>
      </c>
      <c r="D97" s="255" t="s">
        <v>670</v>
      </c>
      <c r="E97" s="255" t="s">
        <v>670</v>
      </c>
      <c r="F97" s="255" t="s">
        <v>670</v>
      </c>
      <c r="G97" s="272"/>
      <c r="J97" s="244" t="s">
        <v>115</v>
      </c>
      <c r="K97" s="5" t="str">
        <f t="shared" si="2"/>
        <v>S1</v>
      </c>
      <c r="L97" s="297" t="s">
        <v>670</v>
      </c>
      <c r="M97" s="5">
        <f t="shared" si="3"/>
        <v>0</v>
      </c>
    </row>
    <row r="98" spans="1:13" ht="15" customHeight="1" x14ac:dyDescent="0.35">
      <c r="A98" s="282" t="s">
        <v>120</v>
      </c>
      <c r="B98" s="255" t="s">
        <v>670</v>
      </c>
      <c r="C98" s="255" t="s">
        <v>670</v>
      </c>
      <c r="D98" s="255" t="s">
        <v>670</v>
      </c>
      <c r="E98" s="257" t="s">
        <v>671</v>
      </c>
      <c r="F98" s="257" t="s">
        <v>671</v>
      </c>
      <c r="G98" s="271"/>
      <c r="J98" s="244" t="s">
        <v>116</v>
      </c>
      <c r="K98" s="5" t="str">
        <f t="shared" si="2"/>
        <v>S1</v>
      </c>
      <c r="L98" s="297" t="s">
        <v>670</v>
      </c>
      <c r="M98" s="5">
        <f t="shared" si="3"/>
        <v>0</v>
      </c>
    </row>
    <row r="99" spans="1:13" ht="15" customHeight="1" x14ac:dyDescent="0.35">
      <c r="A99" s="283" t="s">
        <v>121</v>
      </c>
      <c r="B99" s="255" t="s">
        <v>670</v>
      </c>
      <c r="C99" s="255" t="s">
        <v>670</v>
      </c>
      <c r="D99" s="255" t="s">
        <v>670</v>
      </c>
      <c r="E99" s="257" t="s">
        <v>671</v>
      </c>
      <c r="F99" s="257" t="s">
        <v>671</v>
      </c>
      <c r="G99" s="271"/>
      <c r="J99" s="244" t="s">
        <v>117</v>
      </c>
      <c r="K99" s="5" t="str">
        <f t="shared" si="2"/>
        <v>S1</v>
      </c>
      <c r="L99" s="297" t="s">
        <v>670</v>
      </c>
      <c r="M99" s="5">
        <f t="shared" si="3"/>
        <v>0</v>
      </c>
    </row>
    <row r="100" spans="1:13" ht="15" customHeight="1" x14ac:dyDescent="0.35">
      <c r="A100" s="283" t="s">
        <v>122</v>
      </c>
      <c r="B100" s="255" t="s">
        <v>670</v>
      </c>
      <c r="C100" s="255" t="s">
        <v>670</v>
      </c>
      <c r="D100" s="255" t="s">
        <v>670</v>
      </c>
      <c r="E100" s="257" t="s">
        <v>671</v>
      </c>
      <c r="F100" s="257" t="s">
        <v>671</v>
      </c>
      <c r="G100" s="271"/>
      <c r="J100" s="244" t="s">
        <v>118</v>
      </c>
      <c r="K100" s="5" t="str">
        <f t="shared" si="2"/>
        <v>S1</v>
      </c>
      <c r="L100" s="297" t="s">
        <v>670</v>
      </c>
      <c r="M100" s="5">
        <f t="shared" si="3"/>
        <v>0</v>
      </c>
    </row>
    <row r="101" spans="1:13" ht="15" customHeight="1" x14ac:dyDescent="0.35">
      <c r="A101" s="283" t="s">
        <v>123</v>
      </c>
      <c r="B101" s="255" t="s">
        <v>670</v>
      </c>
      <c r="C101" s="255" t="s">
        <v>670</v>
      </c>
      <c r="D101" s="255" t="s">
        <v>670</v>
      </c>
      <c r="E101" s="257" t="s">
        <v>671</v>
      </c>
      <c r="F101" s="257" t="s">
        <v>671</v>
      </c>
      <c r="G101" s="271"/>
      <c r="J101" s="244" t="s">
        <v>119</v>
      </c>
      <c r="K101" s="5" t="str">
        <f t="shared" si="2"/>
        <v>S1</v>
      </c>
      <c r="L101" s="297" t="s">
        <v>670</v>
      </c>
      <c r="M101" s="5">
        <f t="shared" si="3"/>
        <v>0</v>
      </c>
    </row>
    <row r="102" spans="1:13" ht="15" customHeight="1" x14ac:dyDescent="0.35">
      <c r="A102" s="283" t="s">
        <v>124</v>
      </c>
      <c r="B102" s="255" t="s">
        <v>670</v>
      </c>
      <c r="C102" s="255" t="s">
        <v>670</v>
      </c>
      <c r="D102" s="255" t="s">
        <v>670</v>
      </c>
      <c r="E102" s="257" t="s">
        <v>671</v>
      </c>
      <c r="F102" s="257" t="s">
        <v>671</v>
      </c>
      <c r="G102" s="271"/>
      <c r="J102" s="244" t="s">
        <v>120</v>
      </c>
      <c r="K102" s="5" t="str">
        <f t="shared" si="2"/>
        <v>S2</v>
      </c>
      <c r="L102" s="299" t="s">
        <v>671</v>
      </c>
      <c r="M102" s="5">
        <f t="shared" si="3"/>
        <v>0</v>
      </c>
    </row>
    <row r="103" spans="1:13" ht="15" customHeight="1" x14ac:dyDescent="0.35">
      <c r="A103" s="267" t="s">
        <v>125</v>
      </c>
      <c r="B103" s="257" t="s">
        <v>671</v>
      </c>
      <c r="C103" s="257" t="s">
        <v>671</v>
      </c>
      <c r="D103" s="255" t="s">
        <v>670</v>
      </c>
      <c r="E103" s="255" t="s">
        <v>670</v>
      </c>
      <c r="F103" s="255" t="s">
        <v>670</v>
      </c>
      <c r="G103" s="272"/>
      <c r="J103" s="244" t="s">
        <v>121</v>
      </c>
      <c r="K103" s="5" t="str">
        <f t="shared" si="2"/>
        <v>S2</v>
      </c>
      <c r="L103" s="299" t="s">
        <v>671</v>
      </c>
      <c r="M103" s="5">
        <f t="shared" si="3"/>
        <v>0</v>
      </c>
    </row>
    <row r="104" spans="1:13" ht="15" customHeight="1" x14ac:dyDescent="0.35">
      <c r="A104" s="260" t="s">
        <v>126</v>
      </c>
      <c r="B104" s="257" t="s">
        <v>671</v>
      </c>
      <c r="C104" s="257" t="s">
        <v>671</v>
      </c>
      <c r="D104" s="255" t="s">
        <v>670</v>
      </c>
      <c r="E104" s="255" t="s">
        <v>670</v>
      </c>
      <c r="F104" s="255" t="s">
        <v>670</v>
      </c>
      <c r="G104" s="272"/>
      <c r="J104" s="244" t="s">
        <v>122</v>
      </c>
      <c r="K104" s="5" t="str">
        <f t="shared" si="2"/>
        <v>S2</v>
      </c>
      <c r="L104" s="299" t="s">
        <v>671</v>
      </c>
      <c r="M104" s="5">
        <f t="shared" si="3"/>
        <v>0</v>
      </c>
    </row>
    <row r="105" spans="1:13" ht="15" customHeight="1" x14ac:dyDescent="0.35">
      <c r="A105" s="260" t="s">
        <v>127</v>
      </c>
      <c r="B105" s="257" t="s">
        <v>671</v>
      </c>
      <c r="C105" s="257" t="s">
        <v>671</v>
      </c>
      <c r="D105" s="255" t="s">
        <v>670</v>
      </c>
      <c r="E105" s="255" t="s">
        <v>670</v>
      </c>
      <c r="F105" s="255" t="s">
        <v>670</v>
      </c>
      <c r="G105" s="272"/>
      <c r="J105" s="244" t="s">
        <v>123</v>
      </c>
      <c r="K105" s="5" t="str">
        <f t="shared" si="2"/>
        <v>S2</v>
      </c>
      <c r="L105" s="299" t="s">
        <v>671</v>
      </c>
      <c r="M105" s="5">
        <f t="shared" si="3"/>
        <v>0</v>
      </c>
    </row>
    <row r="106" spans="1:13" ht="15" customHeight="1" x14ac:dyDescent="0.35">
      <c r="A106" s="260" t="s">
        <v>128</v>
      </c>
      <c r="B106" s="257" t="s">
        <v>671</v>
      </c>
      <c r="C106" s="257" t="s">
        <v>671</v>
      </c>
      <c r="D106" s="255" t="s">
        <v>670</v>
      </c>
      <c r="E106" s="255" t="s">
        <v>670</v>
      </c>
      <c r="F106" s="255" t="s">
        <v>670</v>
      </c>
      <c r="G106" s="272"/>
      <c r="J106" s="244" t="s">
        <v>124</v>
      </c>
      <c r="K106" s="5" t="str">
        <f t="shared" si="2"/>
        <v>S2</v>
      </c>
      <c r="L106" s="299" t="s">
        <v>671</v>
      </c>
      <c r="M106" s="5">
        <f t="shared" si="3"/>
        <v>0</v>
      </c>
    </row>
    <row r="107" spans="1:13" ht="15" customHeight="1" x14ac:dyDescent="0.35">
      <c r="A107" s="282" t="s">
        <v>129</v>
      </c>
      <c r="B107" s="255" t="s">
        <v>670</v>
      </c>
      <c r="C107" s="255" t="s">
        <v>670</v>
      </c>
      <c r="D107" s="255" t="s">
        <v>670</v>
      </c>
      <c r="E107" s="258" t="s">
        <v>672</v>
      </c>
      <c r="F107" s="258" t="s">
        <v>672</v>
      </c>
      <c r="G107" s="291"/>
      <c r="J107" s="244" t="s">
        <v>125</v>
      </c>
      <c r="K107" s="5" t="str">
        <f t="shared" si="2"/>
        <v>S1</v>
      </c>
      <c r="L107" s="297" t="s">
        <v>670</v>
      </c>
      <c r="M107" s="5">
        <f t="shared" si="3"/>
        <v>0</v>
      </c>
    </row>
    <row r="108" spans="1:13" ht="15" customHeight="1" x14ac:dyDescent="0.35">
      <c r="A108" s="283" t="s">
        <v>130</v>
      </c>
      <c r="B108" s="255" t="s">
        <v>670</v>
      </c>
      <c r="C108" s="255" t="s">
        <v>670</v>
      </c>
      <c r="D108" s="255" t="s">
        <v>670</v>
      </c>
      <c r="E108" s="258" t="s">
        <v>672</v>
      </c>
      <c r="F108" s="258" t="s">
        <v>672</v>
      </c>
      <c r="G108" s="291"/>
      <c r="J108" s="244" t="s">
        <v>126</v>
      </c>
      <c r="K108" s="5" t="str">
        <f t="shared" si="2"/>
        <v>S1</v>
      </c>
      <c r="L108" s="297" t="s">
        <v>670</v>
      </c>
      <c r="M108" s="5">
        <f t="shared" si="3"/>
        <v>0</v>
      </c>
    </row>
    <row r="109" spans="1:13" ht="15" customHeight="1" x14ac:dyDescent="0.35">
      <c r="A109" s="283" t="s">
        <v>131</v>
      </c>
      <c r="B109" s="255" t="s">
        <v>670</v>
      </c>
      <c r="C109" s="255" t="s">
        <v>670</v>
      </c>
      <c r="D109" s="255" t="s">
        <v>670</v>
      </c>
      <c r="E109" s="258" t="s">
        <v>672</v>
      </c>
      <c r="F109" s="258" t="s">
        <v>672</v>
      </c>
      <c r="G109" s="291"/>
      <c r="J109" s="244" t="s">
        <v>127</v>
      </c>
      <c r="K109" s="5" t="str">
        <f t="shared" si="2"/>
        <v>S1</v>
      </c>
      <c r="L109" s="297" t="s">
        <v>670</v>
      </c>
      <c r="M109" s="5">
        <f t="shared" si="3"/>
        <v>0</v>
      </c>
    </row>
    <row r="110" spans="1:13" ht="15" customHeight="1" x14ac:dyDescent="0.35">
      <c r="A110" s="283" t="s">
        <v>132</v>
      </c>
      <c r="B110" s="255" t="s">
        <v>670</v>
      </c>
      <c r="C110" s="255" t="s">
        <v>670</v>
      </c>
      <c r="D110" s="255" t="s">
        <v>670</v>
      </c>
      <c r="E110" s="258" t="s">
        <v>672</v>
      </c>
      <c r="F110" s="258" t="s">
        <v>672</v>
      </c>
      <c r="G110" s="291"/>
      <c r="J110" s="244" t="s">
        <v>128</v>
      </c>
      <c r="K110" s="5" t="str">
        <f t="shared" si="2"/>
        <v>S1</v>
      </c>
      <c r="L110" s="297" t="s">
        <v>670</v>
      </c>
      <c r="M110" s="5">
        <f t="shared" si="3"/>
        <v>0</v>
      </c>
    </row>
    <row r="111" spans="1:13" ht="15" customHeight="1" x14ac:dyDescent="0.35">
      <c r="A111" s="266" t="s">
        <v>133</v>
      </c>
      <c r="B111" s="255" t="s">
        <v>670</v>
      </c>
      <c r="C111" s="255" t="s">
        <v>670</v>
      </c>
      <c r="D111" s="255" t="s">
        <v>670</v>
      </c>
      <c r="E111" s="255" t="s">
        <v>670</v>
      </c>
      <c r="F111" s="255" t="s">
        <v>670</v>
      </c>
      <c r="G111" s="272"/>
      <c r="J111" s="244" t="s">
        <v>129</v>
      </c>
      <c r="K111" s="5" t="str">
        <f t="shared" si="2"/>
        <v>S3</v>
      </c>
      <c r="L111" s="298" t="s">
        <v>672</v>
      </c>
      <c r="M111" s="5">
        <f t="shared" si="3"/>
        <v>0</v>
      </c>
    </row>
    <row r="112" spans="1:13" ht="15" customHeight="1" x14ac:dyDescent="0.35">
      <c r="A112" s="3" t="s">
        <v>134</v>
      </c>
      <c r="B112" s="255" t="s">
        <v>670</v>
      </c>
      <c r="C112" s="255" t="s">
        <v>670</v>
      </c>
      <c r="D112" s="255" t="s">
        <v>670</v>
      </c>
      <c r="E112" s="255" t="s">
        <v>670</v>
      </c>
      <c r="F112" s="255" t="s">
        <v>670</v>
      </c>
      <c r="G112" s="272"/>
      <c r="J112" s="244" t="s">
        <v>130</v>
      </c>
      <c r="K112" s="5" t="str">
        <f t="shared" si="2"/>
        <v>S3</v>
      </c>
      <c r="L112" s="298" t="s">
        <v>672</v>
      </c>
      <c r="M112" s="5">
        <f t="shared" si="3"/>
        <v>0</v>
      </c>
    </row>
    <row r="113" spans="1:13" ht="15" customHeight="1" x14ac:dyDescent="0.35">
      <c r="A113" s="3" t="s">
        <v>135</v>
      </c>
      <c r="B113" s="255" t="s">
        <v>670</v>
      </c>
      <c r="C113" s="255" t="s">
        <v>670</v>
      </c>
      <c r="D113" s="255" t="s">
        <v>670</v>
      </c>
      <c r="E113" s="255" t="s">
        <v>670</v>
      </c>
      <c r="F113" s="255" t="s">
        <v>670</v>
      </c>
      <c r="G113" s="272"/>
      <c r="J113" s="244" t="s">
        <v>131</v>
      </c>
      <c r="K113" s="5" t="str">
        <f t="shared" si="2"/>
        <v>S3</v>
      </c>
      <c r="L113" s="298" t="s">
        <v>672</v>
      </c>
      <c r="M113" s="5">
        <f t="shared" si="3"/>
        <v>0</v>
      </c>
    </row>
    <row r="114" spans="1:13" ht="15" customHeight="1" x14ac:dyDescent="0.35">
      <c r="A114" s="3" t="s">
        <v>136</v>
      </c>
      <c r="B114" s="255" t="s">
        <v>670</v>
      </c>
      <c r="C114" s="255" t="s">
        <v>670</v>
      </c>
      <c r="D114" s="255" t="s">
        <v>670</v>
      </c>
      <c r="E114" s="255" t="s">
        <v>670</v>
      </c>
      <c r="F114" s="255" t="s">
        <v>670</v>
      </c>
      <c r="G114" s="272"/>
      <c r="J114" s="244" t="s">
        <v>132</v>
      </c>
      <c r="K114" s="5" t="str">
        <f t="shared" si="2"/>
        <v>S3</v>
      </c>
      <c r="L114" s="298" t="s">
        <v>672</v>
      </c>
      <c r="M114" s="5">
        <f t="shared" si="3"/>
        <v>0</v>
      </c>
    </row>
    <row r="115" spans="1:13" ht="15" customHeight="1" x14ac:dyDescent="0.35">
      <c r="A115" s="267" t="s">
        <v>137</v>
      </c>
      <c r="B115" s="257" t="s">
        <v>671</v>
      </c>
      <c r="C115" s="255" t="s">
        <v>670</v>
      </c>
      <c r="D115" s="255" t="s">
        <v>670</v>
      </c>
      <c r="E115" s="255" t="s">
        <v>670</v>
      </c>
      <c r="F115" s="255" t="s">
        <v>670</v>
      </c>
      <c r="G115" s="272"/>
      <c r="J115" s="244" t="s">
        <v>133</v>
      </c>
      <c r="K115" s="5" t="str">
        <f t="shared" si="2"/>
        <v>S1</v>
      </c>
      <c r="L115" s="297" t="s">
        <v>670</v>
      </c>
      <c r="M115" s="5">
        <f t="shared" si="3"/>
        <v>0</v>
      </c>
    </row>
    <row r="116" spans="1:13" ht="15" customHeight="1" x14ac:dyDescent="0.35">
      <c r="A116" s="260" t="s">
        <v>138</v>
      </c>
      <c r="B116" s="257" t="s">
        <v>671</v>
      </c>
      <c r="C116" s="255" t="s">
        <v>670</v>
      </c>
      <c r="D116" s="255" t="s">
        <v>670</v>
      </c>
      <c r="E116" s="255" t="s">
        <v>670</v>
      </c>
      <c r="F116" s="255" t="s">
        <v>670</v>
      </c>
      <c r="G116" s="272"/>
      <c r="J116" s="244" t="s">
        <v>134</v>
      </c>
      <c r="K116" s="5" t="str">
        <f t="shared" si="2"/>
        <v>S1</v>
      </c>
      <c r="L116" s="297" t="s">
        <v>670</v>
      </c>
      <c r="M116" s="5">
        <f t="shared" si="3"/>
        <v>0</v>
      </c>
    </row>
    <row r="117" spans="1:13" ht="15" customHeight="1" x14ac:dyDescent="0.35">
      <c r="A117" s="260" t="s">
        <v>139</v>
      </c>
      <c r="B117" s="257" t="s">
        <v>671</v>
      </c>
      <c r="C117" s="255" t="s">
        <v>670</v>
      </c>
      <c r="D117" s="255" t="s">
        <v>670</v>
      </c>
      <c r="E117" s="255" t="s">
        <v>670</v>
      </c>
      <c r="F117" s="255" t="s">
        <v>670</v>
      </c>
      <c r="G117" s="272"/>
      <c r="J117" s="244" t="s">
        <v>135</v>
      </c>
      <c r="K117" s="5" t="str">
        <f t="shared" si="2"/>
        <v>S1</v>
      </c>
      <c r="L117" s="297" t="s">
        <v>670</v>
      </c>
      <c r="M117" s="5">
        <f t="shared" si="3"/>
        <v>0</v>
      </c>
    </row>
    <row r="118" spans="1:13" ht="15" customHeight="1" x14ac:dyDescent="0.35">
      <c r="A118" s="260" t="s">
        <v>140</v>
      </c>
      <c r="B118" s="257" t="s">
        <v>671</v>
      </c>
      <c r="C118" s="255" t="s">
        <v>670</v>
      </c>
      <c r="D118" s="255" t="s">
        <v>670</v>
      </c>
      <c r="E118" s="255" t="s">
        <v>670</v>
      </c>
      <c r="F118" s="255" t="s">
        <v>670</v>
      </c>
      <c r="G118" s="272"/>
      <c r="J118" s="244" t="s">
        <v>136</v>
      </c>
      <c r="K118" s="5" t="str">
        <f t="shared" si="2"/>
        <v>S1</v>
      </c>
      <c r="L118" s="297" t="s">
        <v>670</v>
      </c>
      <c r="M118" s="5">
        <f t="shared" si="3"/>
        <v>0</v>
      </c>
    </row>
    <row r="119" spans="1:13" ht="15" customHeight="1" x14ac:dyDescent="0.35">
      <c r="A119" s="266" t="s">
        <v>141</v>
      </c>
      <c r="B119" s="257" t="s">
        <v>671</v>
      </c>
      <c r="C119" s="257" t="s">
        <v>671</v>
      </c>
      <c r="D119" s="257" t="s">
        <v>671</v>
      </c>
      <c r="E119" s="257" t="s">
        <v>671</v>
      </c>
      <c r="F119" s="257" t="s">
        <v>671</v>
      </c>
      <c r="G119" s="271"/>
      <c r="J119" s="244" t="s">
        <v>137</v>
      </c>
      <c r="K119" s="5" t="str">
        <f t="shared" si="2"/>
        <v>S1</v>
      </c>
      <c r="L119" s="297" t="s">
        <v>670</v>
      </c>
      <c r="M119" s="5">
        <f t="shared" si="3"/>
        <v>0</v>
      </c>
    </row>
    <row r="120" spans="1:13" ht="15" customHeight="1" x14ac:dyDescent="0.35">
      <c r="A120" s="3" t="s">
        <v>142</v>
      </c>
      <c r="B120" s="257" t="s">
        <v>671</v>
      </c>
      <c r="C120" s="257" t="s">
        <v>671</v>
      </c>
      <c r="D120" s="257" t="s">
        <v>671</v>
      </c>
      <c r="E120" s="257" t="s">
        <v>671</v>
      </c>
      <c r="F120" s="257" t="s">
        <v>671</v>
      </c>
      <c r="G120" s="271"/>
      <c r="J120" s="244" t="s">
        <v>138</v>
      </c>
      <c r="K120" s="5" t="str">
        <f t="shared" si="2"/>
        <v>S1</v>
      </c>
      <c r="L120" s="297" t="s">
        <v>670</v>
      </c>
      <c r="M120" s="5">
        <f t="shared" si="3"/>
        <v>0</v>
      </c>
    </row>
    <row r="121" spans="1:13" ht="15" customHeight="1" x14ac:dyDescent="0.35">
      <c r="A121" s="3" t="s">
        <v>143</v>
      </c>
      <c r="B121" s="257" t="s">
        <v>671</v>
      </c>
      <c r="C121" s="257" t="s">
        <v>671</v>
      </c>
      <c r="D121" s="257" t="s">
        <v>671</v>
      </c>
      <c r="E121" s="257" t="s">
        <v>671</v>
      </c>
      <c r="F121" s="257" t="s">
        <v>671</v>
      </c>
      <c r="G121" s="271"/>
      <c r="J121" s="244" t="s">
        <v>139</v>
      </c>
      <c r="K121" s="5" t="str">
        <f t="shared" si="2"/>
        <v>S1</v>
      </c>
      <c r="L121" s="297" t="s">
        <v>670</v>
      </c>
      <c r="M121" s="5">
        <f t="shared" si="3"/>
        <v>0</v>
      </c>
    </row>
    <row r="122" spans="1:13" ht="15" customHeight="1" x14ac:dyDescent="0.35">
      <c r="A122" s="266" t="s">
        <v>144</v>
      </c>
      <c r="B122" s="257" t="s">
        <v>671</v>
      </c>
      <c r="C122" s="257" t="s">
        <v>671</v>
      </c>
      <c r="D122" s="257" t="s">
        <v>671</v>
      </c>
      <c r="E122" s="257" t="s">
        <v>671</v>
      </c>
      <c r="F122" s="257" t="s">
        <v>671</v>
      </c>
      <c r="G122" s="271"/>
      <c r="J122" s="244" t="s">
        <v>140</v>
      </c>
      <c r="K122" s="5" t="str">
        <f t="shared" si="2"/>
        <v>S1</v>
      </c>
      <c r="L122" s="297" t="s">
        <v>670</v>
      </c>
      <c r="M122" s="5">
        <f t="shared" si="3"/>
        <v>0</v>
      </c>
    </row>
    <row r="123" spans="1:13" ht="15" customHeight="1" x14ac:dyDescent="0.35">
      <c r="A123" s="260" t="s">
        <v>145</v>
      </c>
      <c r="B123" s="257" t="s">
        <v>671</v>
      </c>
      <c r="C123" s="257" t="s">
        <v>671</v>
      </c>
      <c r="D123" s="257" t="s">
        <v>671</v>
      </c>
      <c r="E123" s="257" t="s">
        <v>671</v>
      </c>
      <c r="F123" s="257" t="s">
        <v>671</v>
      </c>
      <c r="G123" s="271"/>
      <c r="J123" s="244" t="s">
        <v>141</v>
      </c>
      <c r="K123" s="5" t="str">
        <f t="shared" si="2"/>
        <v>S2</v>
      </c>
      <c r="L123" s="299" t="s">
        <v>671</v>
      </c>
      <c r="M123" s="5">
        <f t="shared" si="3"/>
        <v>0</v>
      </c>
    </row>
    <row r="124" spans="1:13" ht="15" customHeight="1" x14ac:dyDescent="0.35">
      <c r="A124" s="267" t="s">
        <v>146</v>
      </c>
      <c r="B124" s="257" t="s">
        <v>671</v>
      </c>
      <c r="C124" s="258" t="s">
        <v>670</v>
      </c>
      <c r="D124" s="258" t="s">
        <v>672</v>
      </c>
      <c r="E124" s="258" t="s">
        <v>672</v>
      </c>
      <c r="F124" s="258" t="s">
        <v>672</v>
      </c>
      <c r="G124" s="291"/>
      <c r="J124" s="244" t="s">
        <v>142</v>
      </c>
      <c r="K124" s="5" t="str">
        <f t="shared" si="2"/>
        <v>S2</v>
      </c>
      <c r="L124" s="299" t="s">
        <v>671</v>
      </c>
      <c r="M124" s="5">
        <f t="shared" si="3"/>
        <v>0</v>
      </c>
    </row>
    <row r="125" spans="1:13" ht="15" customHeight="1" x14ac:dyDescent="0.35">
      <c r="A125" s="260" t="s">
        <v>147</v>
      </c>
      <c r="B125" s="257" t="s">
        <v>671</v>
      </c>
      <c r="C125" s="258" t="s">
        <v>670</v>
      </c>
      <c r="D125" s="258" t="s">
        <v>672</v>
      </c>
      <c r="E125" s="258" t="s">
        <v>672</v>
      </c>
      <c r="F125" s="258" t="s">
        <v>672</v>
      </c>
      <c r="G125" s="291"/>
      <c r="J125" s="244" t="s">
        <v>143</v>
      </c>
      <c r="K125" s="5" t="str">
        <f t="shared" si="2"/>
        <v>S2</v>
      </c>
      <c r="L125" s="299" t="s">
        <v>671</v>
      </c>
      <c r="M125" s="5">
        <f t="shared" si="3"/>
        <v>0</v>
      </c>
    </row>
    <row r="126" spans="1:13" ht="15" customHeight="1" x14ac:dyDescent="0.35">
      <c r="A126" s="267" t="s">
        <v>148</v>
      </c>
      <c r="B126" s="257" t="s">
        <v>671</v>
      </c>
      <c r="C126" s="257" t="s">
        <v>671</v>
      </c>
      <c r="D126" s="258" t="s">
        <v>672</v>
      </c>
      <c r="E126" s="258" t="s">
        <v>672</v>
      </c>
      <c r="F126" s="258" t="s">
        <v>672</v>
      </c>
      <c r="G126" s="291"/>
      <c r="J126" s="244" t="s">
        <v>144</v>
      </c>
      <c r="K126" s="5" t="str">
        <f t="shared" si="2"/>
        <v>S2</v>
      </c>
      <c r="L126" s="299" t="s">
        <v>671</v>
      </c>
      <c r="M126" s="5">
        <f t="shared" si="3"/>
        <v>0</v>
      </c>
    </row>
    <row r="127" spans="1:13" ht="15" customHeight="1" x14ac:dyDescent="0.35">
      <c r="A127" s="260" t="s">
        <v>149</v>
      </c>
      <c r="B127" s="257" t="s">
        <v>671</v>
      </c>
      <c r="C127" s="257" t="s">
        <v>671</v>
      </c>
      <c r="D127" s="258" t="s">
        <v>672</v>
      </c>
      <c r="E127" s="258" t="s">
        <v>672</v>
      </c>
      <c r="F127" s="258" t="s">
        <v>672</v>
      </c>
      <c r="G127" s="291"/>
      <c r="J127" s="244" t="s">
        <v>145</v>
      </c>
      <c r="K127" s="5" t="str">
        <f t="shared" si="2"/>
        <v>S2</v>
      </c>
      <c r="L127" s="299" t="s">
        <v>671</v>
      </c>
      <c r="M127" s="5">
        <f t="shared" si="3"/>
        <v>0</v>
      </c>
    </row>
    <row r="128" spans="1:13" ht="15" customHeight="1" x14ac:dyDescent="0.35">
      <c r="A128" s="260" t="s">
        <v>150</v>
      </c>
      <c r="B128" s="257" t="s">
        <v>671</v>
      </c>
      <c r="C128" s="257" t="s">
        <v>671</v>
      </c>
      <c r="D128" s="258" t="s">
        <v>672</v>
      </c>
      <c r="E128" s="258" t="s">
        <v>672</v>
      </c>
      <c r="F128" s="258" t="s">
        <v>672</v>
      </c>
      <c r="G128" s="291"/>
      <c r="J128" s="244" t="s">
        <v>146</v>
      </c>
      <c r="K128" s="5" t="str">
        <f t="shared" si="2"/>
        <v>S3</v>
      </c>
      <c r="L128" s="298" t="s">
        <v>672</v>
      </c>
      <c r="M128" s="5">
        <f t="shared" si="3"/>
        <v>0</v>
      </c>
    </row>
    <row r="129" spans="1:13" ht="15" customHeight="1" x14ac:dyDescent="0.35">
      <c r="A129" s="260" t="s">
        <v>151</v>
      </c>
      <c r="B129" s="257" t="s">
        <v>671</v>
      </c>
      <c r="C129" s="257" t="s">
        <v>671</v>
      </c>
      <c r="D129" s="258" t="s">
        <v>672</v>
      </c>
      <c r="E129" s="258" t="s">
        <v>672</v>
      </c>
      <c r="F129" s="258" t="s">
        <v>672</v>
      </c>
      <c r="G129" s="291"/>
      <c r="J129" s="244" t="s">
        <v>147</v>
      </c>
      <c r="K129" s="5" t="str">
        <f t="shared" si="2"/>
        <v>S3</v>
      </c>
      <c r="L129" s="298" t="s">
        <v>672</v>
      </c>
      <c r="M129" s="5">
        <f t="shared" si="3"/>
        <v>0</v>
      </c>
    </row>
    <row r="130" spans="1:13" ht="15" customHeight="1" x14ac:dyDescent="0.35">
      <c r="A130" s="267" t="s">
        <v>152</v>
      </c>
      <c r="B130" s="255" t="s">
        <v>670</v>
      </c>
      <c r="C130" s="257" t="s">
        <v>671</v>
      </c>
      <c r="D130" s="257" t="s">
        <v>671</v>
      </c>
      <c r="E130" s="257" t="s">
        <v>671</v>
      </c>
      <c r="F130" s="257" t="s">
        <v>671</v>
      </c>
      <c r="G130" s="271"/>
      <c r="J130" s="244" t="s">
        <v>148</v>
      </c>
      <c r="K130" s="5" t="str">
        <f t="shared" si="2"/>
        <v>S3</v>
      </c>
      <c r="L130" s="298" t="s">
        <v>672</v>
      </c>
      <c r="M130" s="5">
        <f t="shared" si="3"/>
        <v>0</v>
      </c>
    </row>
    <row r="131" spans="1:13" ht="17.899999999999999" customHeight="1" x14ac:dyDescent="0.35">
      <c r="A131" s="260" t="s">
        <v>153</v>
      </c>
      <c r="B131" s="255" t="s">
        <v>670</v>
      </c>
      <c r="C131" s="257" t="s">
        <v>671</v>
      </c>
      <c r="D131" s="257" t="s">
        <v>671</v>
      </c>
      <c r="E131" s="257" t="s">
        <v>671</v>
      </c>
      <c r="F131" s="257" t="s">
        <v>671</v>
      </c>
      <c r="G131" s="271"/>
      <c r="J131" s="244" t="s">
        <v>149</v>
      </c>
      <c r="K131" s="5" t="str">
        <f t="shared" ref="K131:K194" si="4">VLOOKUP(J131,A:F,6,FALSE)</f>
        <v>S3</v>
      </c>
      <c r="L131" s="298" t="s">
        <v>672</v>
      </c>
      <c r="M131" s="5">
        <f t="shared" ref="M131:M194" si="5">IF(K131=L131,0,1)</f>
        <v>0</v>
      </c>
    </row>
    <row r="132" spans="1:13" ht="15" customHeight="1" x14ac:dyDescent="0.35">
      <c r="A132" s="260" t="s">
        <v>154</v>
      </c>
      <c r="B132" s="255" t="s">
        <v>670</v>
      </c>
      <c r="C132" s="257" t="s">
        <v>671</v>
      </c>
      <c r="D132" s="257" t="s">
        <v>671</v>
      </c>
      <c r="E132" s="257" t="s">
        <v>671</v>
      </c>
      <c r="F132" s="257" t="s">
        <v>671</v>
      </c>
      <c r="G132" s="271"/>
      <c r="J132" s="244" t="s">
        <v>150</v>
      </c>
      <c r="K132" s="5" t="str">
        <f t="shared" si="4"/>
        <v>S3</v>
      </c>
      <c r="L132" s="298" t="s">
        <v>672</v>
      </c>
      <c r="M132" s="5">
        <f t="shared" si="5"/>
        <v>0</v>
      </c>
    </row>
    <row r="133" spans="1:13" ht="15" customHeight="1" x14ac:dyDescent="0.35">
      <c r="A133" s="260" t="s">
        <v>155</v>
      </c>
      <c r="B133" s="255" t="s">
        <v>670</v>
      </c>
      <c r="C133" s="257" t="s">
        <v>671</v>
      </c>
      <c r="D133" s="257" t="s">
        <v>671</v>
      </c>
      <c r="E133" s="257" t="s">
        <v>671</v>
      </c>
      <c r="F133" s="257" t="s">
        <v>671</v>
      </c>
      <c r="G133" s="271"/>
      <c r="J133" s="244" t="s">
        <v>151</v>
      </c>
      <c r="K133" s="5" t="str">
        <f t="shared" si="4"/>
        <v>S3</v>
      </c>
      <c r="L133" s="298" t="s">
        <v>672</v>
      </c>
      <c r="M133" s="5">
        <f t="shared" si="5"/>
        <v>0</v>
      </c>
    </row>
    <row r="134" spans="1:13" ht="15" customHeight="1" x14ac:dyDescent="0.35">
      <c r="A134" s="260" t="s">
        <v>156</v>
      </c>
      <c r="B134" s="255" t="s">
        <v>670</v>
      </c>
      <c r="C134" s="257" t="s">
        <v>671</v>
      </c>
      <c r="D134" s="257" t="s">
        <v>671</v>
      </c>
      <c r="E134" s="257" t="s">
        <v>671</v>
      </c>
      <c r="F134" s="257" t="s">
        <v>671</v>
      </c>
      <c r="G134" s="271"/>
      <c r="J134" s="244" t="s">
        <v>152</v>
      </c>
      <c r="K134" s="5" t="str">
        <f t="shared" si="4"/>
        <v>S2</v>
      </c>
      <c r="L134" s="299" t="s">
        <v>671</v>
      </c>
      <c r="M134" s="5">
        <f t="shared" si="5"/>
        <v>0</v>
      </c>
    </row>
    <row r="135" spans="1:13" ht="15" customHeight="1" x14ac:dyDescent="0.35">
      <c r="A135" s="277" t="s">
        <v>157</v>
      </c>
      <c r="B135" s="258" t="s">
        <v>672</v>
      </c>
      <c r="C135" s="258" t="s">
        <v>672</v>
      </c>
      <c r="D135" s="258" t="s">
        <v>672</v>
      </c>
      <c r="E135" s="258" t="s">
        <v>672</v>
      </c>
      <c r="F135" s="258" t="s">
        <v>672</v>
      </c>
      <c r="G135" s="291"/>
      <c r="J135" s="244" t="s">
        <v>153</v>
      </c>
      <c r="K135" s="5" t="str">
        <f t="shared" si="4"/>
        <v>S2</v>
      </c>
      <c r="L135" s="299" t="s">
        <v>671</v>
      </c>
      <c r="M135" s="5">
        <f t="shared" si="5"/>
        <v>0</v>
      </c>
    </row>
    <row r="136" spans="1:13" ht="15" customHeight="1" x14ac:dyDescent="0.35">
      <c r="A136" s="277" t="s">
        <v>158</v>
      </c>
      <c r="B136" s="258" t="s">
        <v>672</v>
      </c>
      <c r="C136" s="258" t="s">
        <v>672</v>
      </c>
      <c r="D136" s="258" t="s">
        <v>672</v>
      </c>
      <c r="E136" s="258" t="s">
        <v>672</v>
      </c>
      <c r="F136" s="258" t="s">
        <v>672</v>
      </c>
      <c r="G136" s="291"/>
      <c r="J136" s="244" t="s">
        <v>154</v>
      </c>
      <c r="K136" s="5" t="str">
        <f t="shared" si="4"/>
        <v>S2</v>
      </c>
      <c r="L136" s="299" t="s">
        <v>671</v>
      </c>
      <c r="M136" s="5">
        <f t="shared" si="5"/>
        <v>0</v>
      </c>
    </row>
    <row r="137" spans="1:13" ht="15" customHeight="1" x14ac:dyDescent="0.35">
      <c r="A137" s="278" t="s">
        <v>159</v>
      </c>
      <c r="B137" s="258" t="s">
        <v>672</v>
      </c>
      <c r="C137" s="258" t="s">
        <v>672</v>
      </c>
      <c r="D137" s="258" t="s">
        <v>672</v>
      </c>
      <c r="E137" s="258" t="s">
        <v>672</v>
      </c>
      <c r="F137" s="258" t="s">
        <v>672</v>
      </c>
      <c r="G137" s="291"/>
      <c r="J137" s="244" t="s">
        <v>155</v>
      </c>
      <c r="K137" s="5" t="str">
        <f t="shared" si="4"/>
        <v>S2</v>
      </c>
      <c r="L137" s="299" t="s">
        <v>671</v>
      </c>
      <c r="M137" s="5">
        <f t="shared" si="5"/>
        <v>0</v>
      </c>
    </row>
    <row r="138" spans="1:13" ht="15" customHeight="1" x14ac:dyDescent="0.35">
      <c r="A138" s="267" t="s">
        <v>160</v>
      </c>
      <c r="B138" s="255" t="s">
        <v>670</v>
      </c>
      <c r="C138" s="255" t="s">
        <v>670</v>
      </c>
      <c r="D138" s="255" t="s">
        <v>670</v>
      </c>
      <c r="E138" s="255" t="s">
        <v>670</v>
      </c>
      <c r="F138" s="255" t="s">
        <v>670</v>
      </c>
      <c r="G138" s="272"/>
      <c r="J138" s="294" t="s">
        <v>156</v>
      </c>
      <c r="K138" s="5" t="str">
        <f t="shared" si="4"/>
        <v>S2</v>
      </c>
      <c r="L138" s="299" t="s">
        <v>671</v>
      </c>
      <c r="M138" s="5">
        <f t="shared" si="5"/>
        <v>0</v>
      </c>
    </row>
    <row r="139" spans="1:13" ht="15" customHeight="1" x14ac:dyDescent="0.35">
      <c r="A139" s="260" t="s">
        <v>161</v>
      </c>
      <c r="B139" s="255" t="s">
        <v>670</v>
      </c>
      <c r="C139" s="255" t="s">
        <v>670</v>
      </c>
      <c r="D139" s="255" t="s">
        <v>670</v>
      </c>
      <c r="E139" s="255" t="s">
        <v>670</v>
      </c>
      <c r="F139" s="255" t="s">
        <v>670</v>
      </c>
      <c r="G139" s="272"/>
      <c r="J139" s="244" t="s">
        <v>157</v>
      </c>
      <c r="K139" s="5" t="str">
        <f t="shared" si="4"/>
        <v>S3</v>
      </c>
      <c r="L139" s="298" t="s">
        <v>672</v>
      </c>
      <c r="M139" s="5">
        <f t="shared" si="5"/>
        <v>0</v>
      </c>
    </row>
    <row r="140" spans="1:13" ht="15" customHeight="1" x14ac:dyDescent="0.35">
      <c r="A140" s="260" t="s">
        <v>162</v>
      </c>
      <c r="B140" s="255" t="s">
        <v>670</v>
      </c>
      <c r="C140" s="255" t="s">
        <v>670</v>
      </c>
      <c r="D140" s="255" t="s">
        <v>670</v>
      </c>
      <c r="E140" s="255" t="s">
        <v>670</v>
      </c>
      <c r="F140" s="255" t="s">
        <v>670</v>
      </c>
      <c r="G140" s="272"/>
      <c r="J140" s="244" t="s">
        <v>158</v>
      </c>
      <c r="K140" s="5" t="str">
        <f t="shared" si="4"/>
        <v>S3</v>
      </c>
      <c r="L140" s="298" t="s">
        <v>672</v>
      </c>
      <c r="M140" s="5">
        <f t="shared" si="5"/>
        <v>0</v>
      </c>
    </row>
    <row r="141" spans="1:13" ht="15" customHeight="1" x14ac:dyDescent="0.35">
      <c r="A141" s="260" t="s">
        <v>163</v>
      </c>
      <c r="B141" s="255" t="s">
        <v>670</v>
      </c>
      <c r="C141" s="255" t="s">
        <v>670</v>
      </c>
      <c r="D141" s="255" t="s">
        <v>670</v>
      </c>
      <c r="E141" s="255" t="s">
        <v>670</v>
      </c>
      <c r="F141" s="255" t="s">
        <v>670</v>
      </c>
      <c r="G141" s="272"/>
      <c r="J141" s="244" t="s">
        <v>159</v>
      </c>
      <c r="K141" s="5" t="str">
        <f t="shared" si="4"/>
        <v>S3</v>
      </c>
      <c r="L141" s="298" t="s">
        <v>672</v>
      </c>
      <c r="M141" s="5">
        <f t="shared" si="5"/>
        <v>0</v>
      </c>
    </row>
    <row r="142" spans="1:13" ht="15" customHeight="1" x14ac:dyDescent="0.35">
      <c r="A142" s="260" t="s">
        <v>164</v>
      </c>
      <c r="B142" s="255" t="s">
        <v>670</v>
      </c>
      <c r="C142" s="255" t="s">
        <v>670</v>
      </c>
      <c r="D142" s="255" t="s">
        <v>670</v>
      </c>
      <c r="E142" s="255" t="s">
        <v>670</v>
      </c>
      <c r="F142" s="255" t="s">
        <v>670</v>
      </c>
      <c r="G142" s="272"/>
      <c r="J142" s="244" t="s">
        <v>160</v>
      </c>
      <c r="K142" s="5" t="str">
        <f t="shared" si="4"/>
        <v>S1</v>
      </c>
      <c r="L142" s="297" t="s">
        <v>670</v>
      </c>
      <c r="M142" s="5">
        <f t="shared" si="5"/>
        <v>0</v>
      </c>
    </row>
    <row r="143" spans="1:13" ht="15" customHeight="1" x14ac:dyDescent="0.35">
      <c r="A143" s="260" t="s">
        <v>165</v>
      </c>
      <c r="B143" s="255" t="s">
        <v>670</v>
      </c>
      <c r="C143" s="255" t="s">
        <v>670</v>
      </c>
      <c r="D143" s="255" t="s">
        <v>670</v>
      </c>
      <c r="E143" s="255" t="s">
        <v>670</v>
      </c>
      <c r="F143" s="255" t="s">
        <v>670</v>
      </c>
      <c r="G143" s="272"/>
      <c r="J143" s="244" t="s">
        <v>161</v>
      </c>
      <c r="K143" s="5" t="str">
        <f t="shared" si="4"/>
        <v>S1</v>
      </c>
      <c r="L143" s="297" t="s">
        <v>670</v>
      </c>
      <c r="M143" s="5">
        <f t="shared" si="5"/>
        <v>0</v>
      </c>
    </row>
    <row r="144" spans="1:13" ht="15" customHeight="1" x14ac:dyDescent="0.35">
      <c r="A144" s="260" t="s">
        <v>166</v>
      </c>
      <c r="B144" s="255" t="s">
        <v>670</v>
      </c>
      <c r="C144" s="255" t="s">
        <v>670</v>
      </c>
      <c r="D144" s="255" t="s">
        <v>670</v>
      </c>
      <c r="E144" s="255" t="s">
        <v>670</v>
      </c>
      <c r="F144" s="255" t="s">
        <v>670</v>
      </c>
      <c r="G144" s="272"/>
      <c r="J144" s="244" t="s">
        <v>162</v>
      </c>
      <c r="K144" s="5" t="str">
        <f t="shared" si="4"/>
        <v>S1</v>
      </c>
      <c r="L144" s="297" t="s">
        <v>670</v>
      </c>
      <c r="M144" s="5">
        <f t="shared" si="5"/>
        <v>0</v>
      </c>
    </row>
    <row r="145" spans="1:13" ht="15" customHeight="1" x14ac:dyDescent="0.35">
      <c r="A145" s="267" t="s">
        <v>167</v>
      </c>
      <c r="B145" s="255" t="s">
        <v>670</v>
      </c>
      <c r="C145" s="255" t="s">
        <v>670</v>
      </c>
      <c r="D145" s="255" t="s">
        <v>670</v>
      </c>
      <c r="E145" s="255" t="s">
        <v>670</v>
      </c>
      <c r="F145" s="255" t="s">
        <v>670</v>
      </c>
      <c r="G145" s="272"/>
      <c r="J145" s="244" t="s">
        <v>163</v>
      </c>
      <c r="K145" s="5" t="str">
        <f t="shared" si="4"/>
        <v>S1</v>
      </c>
      <c r="L145" s="297" t="s">
        <v>670</v>
      </c>
      <c r="M145" s="5">
        <f t="shared" si="5"/>
        <v>0</v>
      </c>
    </row>
    <row r="146" spans="1:13" ht="15" customHeight="1" x14ac:dyDescent="0.35">
      <c r="A146" s="260" t="s">
        <v>168</v>
      </c>
      <c r="B146" s="255" t="s">
        <v>670</v>
      </c>
      <c r="C146" s="255" t="s">
        <v>670</v>
      </c>
      <c r="D146" s="255" t="s">
        <v>670</v>
      </c>
      <c r="E146" s="255" t="s">
        <v>670</v>
      </c>
      <c r="F146" s="255" t="s">
        <v>670</v>
      </c>
      <c r="G146" s="272"/>
      <c r="J146" s="244" t="s">
        <v>164</v>
      </c>
      <c r="K146" s="5" t="str">
        <f t="shared" si="4"/>
        <v>S1</v>
      </c>
      <c r="L146" s="297" t="s">
        <v>670</v>
      </c>
      <c r="M146" s="5">
        <f t="shared" si="5"/>
        <v>0</v>
      </c>
    </row>
    <row r="147" spans="1:13" ht="15" customHeight="1" x14ac:dyDescent="0.35">
      <c r="A147" s="260" t="s">
        <v>169</v>
      </c>
      <c r="B147" s="255" t="s">
        <v>670</v>
      </c>
      <c r="C147" s="255" t="s">
        <v>670</v>
      </c>
      <c r="D147" s="255" t="s">
        <v>670</v>
      </c>
      <c r="E147" s="255" t="s">
        <v>670</v>
      </c>
      <c r="F147" s="255" t="s">
        <v>670</v>
      </c>
      <c r="G147" s="272"/>
      <c r="J147" s="244" t="s">
        <v>165</v>
      </c>
      <c r="K147" s="5" t="str">
        <f t="shared" si="4"/>
        <v>S1</v>
      </c>
      <c r="L147" s="297" t="s">
        <v>670</v>
      </c>
      <c r="M147" s="5">
        <f t="shared" si="5"/>
        <v>0</v>
      </c>
    </row>
    <row r="148" spans="1:13" ht="15" customHeight="1" x14ac:dyDescent="0.35">
      <c r="A148" s="260" t="s">
        <v>170</v>
      </c>
      <c r="B148" s="255" t="s">
        <v>670</v>
      </c>
      <c r="C148" s="255" t="s">
        <v>670</v>
      </c>
      <c r="D148" s="255" t="s">
        <v>670</v>
      </c>
      <c r="E148" s="255" t="s">
        <v>670</v>
      </c>
      <c r="F148" s="255" t="s">
        <v>670</v>
      </c>
      <c r="G148" s="272"/>
      <c r="J148" s="244" t="s">
        <v>166</v>
      </c>
      <c r="K148" s="5" t="str">
        <f t="shared" si="4"/>
        <v>S1</v>
      </c>
      <c r="L148" s="297" t="s">
        <v>670</v>
      </c>
      <c r="M148" s="5">
        <f t="shared" si="5"/>
        <v>0</v>
      </c>
    </row>
    <row r="149" spans="1:13" ht="15" customHeight="1" x14ac:dyDescent="0.35">
      <c r="A149" s="260" t="s">
        <v>171</v>
      </c>
      <c r="B149" s="255" t="s">
        <v>670</v>
      </c>
      <c r="C149" s="255" t="s">
        <v>670</v>
      </c>
      <c r="D149" s="255" t="s">
        <v>670</v>
      </c>
      <c r="E149" s="255" t="s">
        <v>670</v>
      </c>
      <c r="F149" s="255" t="s">
        <v>670</v>
      </c>
      <c r="G149" s="272"/>
      <c r="J149" s="244" t="s">
        <v>167</v>
      </c>
      <c r="K149" s="5" t="str">
        <f t="shared" si="4"/>
        <v>S1</v>
      </c>
      <c r="L149" s="297" t="s">
        <v>670</v>
      </c>
      <c r="M149" s="5">
        <f t="shared" si="5"/>
        <v>0</v>
      </c>
    </row>
    <row r="150" spans="1:13" ht="15" customHeight="1" x14ac:dyDescent="0.35">
      <c r="A150" s="260" t="s">
        <v>172</v>
      </c>
      <c r="B150" s="255" t="s">
        <v>670</v>
      </c>
      <c r="C150" s="255" t="s">
        <v>670</v>
      </c>
      <c r="D150" s="255" t="s">
        <v>670</v>
      </c>
      <c r="E150" s="255" t="s">
        <v>670</v>
      </c>
      <c r="F150" s="255" t="s">
        <v>670</v>
      </c>
      <c r="G150" s="272"/>
      <c r="J150" s="244" t="s">
        <v>168</v>
      </c>
      <c r="K150" s="5" t="str">
        <f t="shared" si="4"/>
        <v>S1</v>
      </c>
      <c r="L150" s="297" t="s">
        <v>670</v>
      </c>
      <c r="M150" s="5">
        <f t="shared" si="5"/>
        <v>0</v>
      </c>
    </row>
    <row r="151" spans="1:13" ht="15" customHeight="1" x14ac:dyDescent="0.35">
      <c r="A151" s="260" t="s">
        <v>173</v>
      </c>
      <c r="B151" s="255" t="s">
        <v>670</v>
      </c>
      <c r="C151" s="255" t="s">
        <v>670</v>
      </c>
      <c r="D151" s="255" t="s">
        <v>670</v>
      </c>
      <c r="E151" s="255" t="s">
        <v>670</v>
      </c>
      <c r="F151" s="255" t="s">
        <v>670</v>
      </c>
      <c r="G151" s="272"/>
      <c r="J151" s="244" t="s">
        <v>169</v>
      </c>
      <c r="K151" s="5" t="str">
        <f t="shared" si="4"/>
        <v>S1</v>
      </c>
      <c r="L151" s="297" t="s">
        <v>670</v>
      </c>
      <c r="M151" s="5">
        <f t="shared" si="5"/>
        <v>0</v>
      </c>
    </row>
    <row r="152" spans="1:13" ht="15" customHeight="1" x14ac:dyDescent="0.35">
      <c r="A152" s="260" t="s">
        <v>174</v>
      </c>
      <c r="B152" s="255" t="s">
        <v>670</v>
      </c>
      <c r="C152" s="255" t="s">
        <v>670</v>
      </c>
      <c r="D152" s="255" t="s">
        <v>670</v>
      </c>
      <c r="E152" s="255" t="s">
        <v>670</v>
      </c>
      <c r="F152" s="255" t="s">
        <v>670</v>
      </c>
      <c r="G152" s="272"/>
      <c r="J152" s="244" t="s">
        <v>170</v>
      </c>
      <c r="K152" s="5" t="str">
        <f t="shared" si="4"/>
        <v>S1</v>
      </c>
      <c r="L152" s="297" t="s">
        <v>670</v>
      </c>
      <c r="M152" s="5">
        <f t="shared" si="5"/>
        <v>0</v>
      </c>
    </row>
    <row r="153" spans="1:13" ht="15" customHeight="1" x14ac:dyDescent="0.35">
      <c r="A153" s="266" t="s">
        <v>175</v>
      </c>
      <c r="B153" s="255" t="s">
        <v>670</v>
      </c>
      <c r="C153" s="255" t="s">
        <v>670</v>
      </c>
      <c r="D153" s="255" t="s">
        <v>670</v>
      </c>
      <c r="E153" s="255" t="s">
        <v>670</v>
      </c>
      <c r="F153" s="255" t="s">
        <v>670</v>
      </c>
      <c r="G153" s="272"/>
      <c r="J153" s="244" t="s">
        <v>171</v>
      </c>
      <c r="K153" s="5" t="str">
        <f t="shared" si="4"/>
        <v>S1</v>
      </c>
      <c r="L153" s="297" t="s">
        <v>670</v>
      </c>
      <c r="M153" s="5">
        <f t="shared" si="5"/>
        <v>0</v>
      </c>
    </row>
    <row r="154" spans="1:13" ht="15" customHeight="1" x14ac:dyDescent="0.35">
      <c r="A154" s="3" t="s">
        <v>176</v>
      </c>
      <c r="B154" s="255" t="s">
        <v>670</v>
      </c>
      <c r="C154" s="255" t="s">
        <v>670</v>
      </c>
      <c r="D154" s="255" t="s">
        <v>670</v>
      </c>
      <c r="E154" s="255" t="s">
        <v>670</v>
      </c>
      <c r="F154" s="255" t="s">
        <v>670</v>
      </c>
      <c r="G154" s="272"/>
      <c r="J154" s="244" t="s">
        <v>172</v>
      </c>
      <c r="K154" s="5" t="str">
        <f t="shared" si="4"/>
        <v>S1</v>
      </c>
      <c r="L154" s="297" t="s">
        <v>670</v>
      </c>
      <c r="M154" s="5">
        <f t="shared" si="5"/>
        <v>0</v>
      </c>
    </row>
    <row r="155" spans="1:13" ht="15" customHeight="1" x14ac:dyDescent="0.35">
      <c r="A155" s="3" t="s">
        <v>177</v>
      </c>
      <c r="B155" s="255" t="s">
        <v>670</v>
      </c>
      <c r="C155" s="255" t="s">
        <v>670</v>
      </c>
      <c r="D155" s="255" t="s">
        <v>670</v>
      </c>
      <c r="E155" s="255" t="s">
        <v>670</v>
      </c>
      <c r="F155" s="255" t="s">
        <v>670</v>
      </c>
      <c r="G155" s="272"/>
      <c r="J155" s="244" t="s">
        <v>173</v>
      </c>
      <c r="K155" s="5" t="str">
        <f t="shared" si="4"/>
        <v>S1</v>
      </c>
      <c r="L155" s="297" t="s">
        <v>670</v>
      </c>
      <c r="M155" s="5">
        <f t="shared" si="5"/>
        <v>0</v>
      </c>
    </row>
    <row r="156" spans="1:13" ht="15" customHeight="1" x14ac:dyDescent="0.35">
      <c r="A156" s="3" t="s">
        <v>178</v>
      </c>
      <c r="B156" s="255" t="s">
        <v>670</v>
      </c>
      <c r="C156" s="255" t="s">
        <v>670</v>
      </c>
      <c r="D156" s="255" t="s">
        <v>670</v>
      </c>
      <c r="E156" s="255" t="s">
        <v>670</v>
      </c>
      <c r="F156" s="255" t="s">
        <v>670</v>
      </c>
      <c r="G156" s="272"/>
      <c r="J156" s="244" t="s">
        <v>174</v>
      </c>
      <c r="K156" s="5" t="str">
        <f t="shared" si="4"/>
        <v>S1</v>
      </c>
      <c r="L156" s="297" t="s">
        <v>670</v>
      </c>
      <c r="M156" s="5">
        <f t="shared" si="5"/>
        <v>0</v>
      </c>
    </row>
    <row r="157" spans="1:13" ht="15" customHeight="1" x14ac:dyDescent="0.35">
      <c r="A157" s="282" t="s">
        <v>179</v>
      </c>
      <c r="B157" s="257" t="s">
        <v>671</v>
      </c>
      <c r="C157" s="257" t="s">
        <v>671</v>
      </c>
      <c r="D157" s="257" t="s">
        <v>671</v>
      </c>
      <c r="E157" s="255" t="s">
        <v>670</v>
      </c>
      <c r="F157" s="255" t="s">
        <v>670</v>
      </c>
      <c r="G157" s="272"/>
      <c r="J157" s="244" t="s">
        <v>175</v>
      </c>
      <c r="K157" s="5" t="str">
        <f t="shared" si="4"/>
        <v>S1</v>
      </c>
      <c r="L157" s="297" t="s">
        <v>670</v>
      </c>
      <c r="M157" s="5">
        <f t="shared" si="5"/>
        <v>0</v>
      </c>
    </row>
    <row r="158" spans="1:13" ht="15" customHeight="1" x14ac:dyDescent="0.35">
      <c r="A158" s="283" t="s">
        <v>181</v>
      </c>
      <c r="B158" s="257" t="s">
        <v>671</v>
      </c>
      <c r="C158" s="257" t="s">
        <v>671</v>
      </c>
      <c r="D158" s="257" t="s">
        <v>671</v>
      </c>
      <c r="E158" s="255" t="s">
        <v>670</v>
      </c>
      <c r="F158" s="255" t="s">
        <v>670</v>
      </c>
      <c r="G158" s="272"/>
      <c r="J158" s="244" t="s">
        <v>176</v>
      </c>
      <c r="K158" s="5" t="str">
        <f t="shared" si="4"/>
        <v>S1</v>
      </c>
      <c r="L158" s="297" t="s">
        <v>670</v>
      </c>
      <c r="M158" s="5">
        <f t="shared" si="5"/>
        <v>0</v>
      </c>
    </row>
    <row r="159" spans="1:13" ht="15" customHeight="1" x14ac:dyDescent="0.35">
      <c r="A159" s="282" t="s">
        <v>182</v>
      </c>
      <c r="B159" s="255" t="s">
        <v>670</v>
      </c>
      <c r="C159" s="257" t="s">
        <v>671</v>
      </c>
      <c r="D159" s="257" t="s">
        <v>671</v>
      </c>
      <c r="E159" s="255" t="s">
        <v>670</v>
      </c>
      <c r="F159" s="255" t="s">
        <v>670</v>
      </c>
      <c r="G159" s="272"/>
      <c r="J159" s="244" t="s">
        <v>177</v>
      </c>
      <c r="K159" s="5" t="str">
        <f t="shared" si="4"/>
        <v>S1</v>
      </c>
      <c r="L159" s="297" t="s">
        <v>670</v>
      </c>
      <c r="M159" s="5">
        <f t="shared" si="5"/>
        <v>0</v>
      </c>
    </row>
    <row r="160" spans="1:13" ht="15" customHeight="1" x14ac:dyDescent="0.35">
      <c r="A160" s="283" t="s">
        <v>183</v>
      </c>
      <c r="B160" s="255" t="s">
        <v>670</v>
      </c>
      <c r="C160" s="257" t="s">
        <v>671</v>
      </c>
      <c r="D160" s="257" t="s">
        <v>671</v>
      </c>
      <c r="E160" s="255" t="s">
        <v>670</v>
      </c>
      <c r="F160" s="255" t="s">
        <v>670</v>
      </c>
      <c r="G160" s="272"/>
      <c r="J160" s="244" t="s">
        <v>178</v>
      </c>
      <c r="K160" s="5" t="str">
        <f t="shared" si="4"/>
        <v>S1</v>
      </c>
      <c r="L160" s="297" t="s">
        <v>670</v>
      </c>
      <c r="M160" s="5">
        <f t="shared" si="5"/>
        <v>0</v>
      </c>
    </row>
    <row r="161" spans="1:13" ht="15" customHeight="1" x14ac:dyDescent="0.35">
      <c r="A161" s="283" t="s">
        <v>184</v>
      </c>
      <c r="B161" s="255" t="s">
        <v>670</v>
      </c>
      <c r="C161" s="257" t="s">
        <v>671</v>
      </c>
      <c r="D161" s="257" t="s">
        <v>671</v>
      </c>
      <c r="E161" s="255" t="s">
        <v>670</v>
      </c>
      <c r="F161" s="255" t="s">
        <v>670</v>
      </c>
      <c r="G161" s="272"/>
      <c r="J161" s="244" t="s">
        <v>179</v>
      </c>
      <c r="K161" s="5" t="str">
        <f t="shared" si="4"/>
        <v>S1</v>
      </c>
      <c r="L161" s="297" t="s">
        <v>670</v>
      </c>
      <c r="M161" s="5">
        <f t="shared" si="5"/>
        <v>0</v>
      </c>
    </row>
    <row r="162" spans="1:13" ht="15" customHeight="1" x14ac:dyDescent="0.35">
      <c r="A162" s="266" t="s">
        <v>185</v>
      </c>
      <c r="B162" s="255" t="s">
        <v>670</v>
      </c>
      <c r="C162" s="255" t="s">
        <v>670</v>
      </c>
      <c r="D162" s="255" t="s">
        <v>670</v>
      </c>
      <c r="E162" s="255" t="s">
        <v>670</v>
      </c>
      <c r="F162" s="255" t="s">
        <v>670</v>
      </c>
      <c r="G162" s="272"/>
      <c r="J162" s="244" t="s">
        <v>181</v>
      </c>
      <c r="K162" s="5" t="str">
        <f t="shared" si="4"/>
        <v>S1</v>
      </c>
      <c r="L162" s="297" t="s">
        <v>670</v>
      </c>
      <c r="M162" s="5">
        <f t="shared" si="5"/>
        <v>0</v>
      </c>
    </row>
    <row r="163" spans="1:13" ht="15" customHeight="1" x14ac:dyDescent="0.35">
      <c r="A163" s="3" t="s">
        <v>186</v>
      </c>
      <c r="B163" s="255" t="s">
        <v>670</v>
      </c>
      <c r="C163" s="255" t="s">
        <v>670</v>
      </c>
      <c r="D163" s="255" t="s">
        <v>670</v>
      </c>
      <c r="E163" s="255" t="s">
        <v>670</v>
      </c>
      <c r="F163" s="255" t="s">
        <v>670</v>
      </c>
      <c r="G163" s="272"/>
      <c r="J163" s="244" t="s">
        <v>182</v>
      </c>
      <c r="K163" s="5" t="str">
        <f t="shared" si="4"/>
        <v>S1</v>
      </c>
      <c r="L163" s="297" t="s">
        <v>670</v>
      </c>
      <c r="M163" s="5">
        <f t="shared" si="5"/>
        <v>0</v>
      </c>
    </row>
    <row r="164" spans="1:13" ht="15" customHeight="1" x14ac:dyDescent="0.35">
      <c r="A164" s="3" t="s">
        <v>187</v>
      </c>
      <c r="B164" s="255" t="s">
        <v>670</v>
      </c>
      <c r="C164" s="255" t="s">
        <v>670</v>
      </c>
      <c r="D164" s="255" t="s">
        <v>670</v>
      </c>
      <c r="E164" s="255" t="s">
        <v>670</v>
      </c>
      <c r="F164" s="255" t="s">
        <v>670</v>
      </c>
      <c r="G164" s="272"/>
      <c r="J164" s="244" t="s">
        <v>183</v>
      </c>
      <c r="K164" s="5" t="str">
        <f t="shared" si="4"/>
        <v>S1</v>
      </c>
      <c r="L164" s="297" t="s">
        <v>670</v>
      </c>
      <c r="M164" s="5">
        <f t="shared" si="5"/>
        <v>0</v>
      </c>
    </row>
    <row r="165" spans="1:13" ht="15" customHeight="1" x14ac:dyDescent="0.35">
      <c r="A165" s="3" t="s">
        <v>188</v>
      </c>
      <c r="B165" s="255" t="s">
        <v>670</v>
      </c>
      <c r="C165" s="255" t="s">
        <v>670</v>
      </c>
      <c r="D165" s="255" t="s">
        <v>670</v>
      </c>
      <c r="E165" s="255" t="s">
        <v>670</v>
      </c>
      <c r="F165" s="255" t="s">
        <v>670</v>
      </c>
      <c r="G165" s="272"/>
      <c r="J165" s="244" t="s">
        <v>184</v>
      </c>
      <c r="K165" s="5" t="str">
        <f t="shared" si="4"/>
        <v>S1</v>
      </c>
      <c r="L165" s="297" t="s">
        <v>670</v>
      </c>
      <c r="M165" s="5">
        <f t="shared" si="5"/>
        <v>0</v>
      </c>
    </row>
    <row r="166" spans="1:13" ht="15" customHeight="1" x14ac:dyDescent="0.35">
      <c r="A166" s="3" t="s">
        <v>189</v>
      </c>
      <c r="B166" s="255" t="s">
        <v>670</v>
      </c>
      <c r="C166" s="255" t="s">
        <v>670</v>
      </c>
      <c r="D166" s="255" t="s">
        <v>670</v>
      </c>
      <c r="E166" s="255" t="s">
        <v>670</v>
      </c>
      <c r="F166" s="255" t="s">
        <v>670</v>
      </c>
      <c r="G166" s="272"/>
      <c r="J166" s="244" t="s">
        <v>185</v>
      </c>
      <c r="K166" s="5" t="str">
        <f t="shared" si="4"/>
        <v>S1</v>
      </c>
      <c r="L166" s="297" t="s">
        <v>670</v>
      </c>
      <c r="M166" s="5">
        <f t="shared" si="5"/>
        <v>0</v>
      </c>
    </row>
    <row r="167" spans="1:13" ht="15" customHeight="1" x14ac:dyDescent="0.35">
      <c r="A167" s="3" t="s">
        <v>190</v>
      </c>
      <c r="B167" s="255" t="s">
        <v>670</v>
      </c>
      <c r="C167" s="255" t="s">
        <v>670</v>
      </c>
      <c r="D167" s="255" t="s">
        <v>670</v>
      </c>
      <c r="E167" s="255" t="s">
        <v>670</v>
      </c>
      <c r="F167" s="255" t="s">
        <v>670</v>
      </c>
      <c r="G167" s="272"/>
      <c r="J167" s="244" t="s">
        <v>186</v>
      </c>
      <c r="K167" s="5" t="str">
        <f t="shared" si="4"/>
        <v>S1</v>
      </c>
      <c r="L167" s="297" t="s">
        <v>670</v>
      </c>
      <c r="M167" s="5">
        <f t="shared" si="5"/>
        <v>0</v>
      </c>
    </row>
    <row r="168" spans="1:13" ht="15" customHeight="1" x14ac:dyDescent="0.35">
      <c r="A168" s="3" t="s">
        <v>191</v>
      </c>
      <c r="B168" s="255" t="s">
        <v>670</v>
      </c>
      <c r="C168" s="255" t="s">
        <v>670</v>
      </c>
      <c r="D168" s="255" t="s">
        <v>670</v>
      </c>
      <c r="E168" s="255" t="s">
        <v>670</v>
      </c>
      <c r="F168" s="255" t="s">
        <v>670</v>
      </c>
      <c r="G168" s="272"/>
      <c r="J168" s="244" t="s">
        <v>187</v>
      </c>
      <c r="K168" s="5" t="str">
        <f t="shared" si="4"/>
        <v>S1</v>
      </c>
      <c r="L168" s="297" t="s">
        <v>670</v>
      </c>
      <c r="M168" s="5">
        <f t="shared" si="5"/>
        <v>0</v>
      </c>
    </row>
    <row r="169" spans="1:13" ht="17.5" customHeight="1" x14ac:dyDescent="0.35">
      <c r="A169" s="267" t="s">
        <v>192</v>
      </c>
      <c r="B169" s="257" t="s">
        <v>671</v>
      </c>
      <c r="C169" s="257" t="s">
        <v>671</v>
      </c>
      <c r="D169" s="257" t="s">
        <v>671</v>
      </c>
      <c r="E169" s="257" t="s">
        <v>671</v>
      </c>
      <c r="F169" s="257" t="s">
        <v>671</v>
      </c>
      <c r="G169" s="271"/>
      <c r="J169" s="244" t="s">
        <v>188</v>
      </c>
      <c r="K169" s="5" t="str">
        <f t="shared" si="4"/>
        <v>S1</v>
      </c>
      <c r="L169" s="297" t="s">
        <v>670</v>
      </c>
      <c r="M169" s="5">
        <f t="shared" si="5"/>
        <v>0</v>
      </c>
    </row>
    <row r="170" spans="1:13" ht="15" customHeight="1" x14ac:dyDescent="0.35">
      <c r="A170" s="260" t="s">
        <v>193</v>
      </c>
      <c r="B170" s="257" t="s">
        <v>671</v>
      </c>
      <c r="C170" s="257" t="s">
        <v>671</v>
      </c>
      <c r="D170" s="257" t="s">
        <v>671</v>
      </c>
      <c r="E170" s="257" t="s">
        <v>671</v>
      </c>
      <c r="F170" s="257" t="s">
        <v>671</v>
      </c>
      <c r="G170" s="271"/>
      <c r="J170" s="244" t="s">
        <v>189</v>
      </c>
      <c r="K170" s="5" t="str">
        <f t="shared" si="4"/>
        <v>S1</v>
      </c>
      <c r="L170" s="297" t="s">
        <v>670</v>
      </c>
      <c r="M170" s="5">
        <f t="shared" si="5"/>
        <v>0</v>
      </c>
    </row>
    <row r="171" spans="1:13" ht="15" customHeight="1" x14ac:dyDescent="0.35">
      <c r="A171" s="260" t="s">
        <v>195</v>
      </c>
      <c r="B171" s="257" t="s">
        <v>671</v>
      </c>
      <c r="C171" s="257" t="s">
        <v>671</v>
      </c>
      <c r="D171" s="257" t="s">
        <v>671</v>
      </c>
      <c r="E171" s="257" t="s">
        <v>671</v>
      </c>
      <c r="F171" s="257" t="s">
        <v>671</v>
      </c>
      <c r="G171" s="271"/>
      <c r="J171" s="244" t="s">
        <v>190</v>
      </c>
      <c r="K171" s="5" t="str">
        <f t="shared" si="4"/>
        <v>S1</v>
      </c>
      <c r="L171" s="297" t="s">
        <v>670</v>
      </c>
      <c r="M171" s="5">
        <f t="shared" si="5"/>
        <v>0</v>
      </c>
    </row>
    <row r="172" spans="1:13" ht="15" customHeight="1" x14ac:dyDescent="0.35">
      <c r="A172" s="260" t="s">
        <v>196</v>
      </c>
      <c r="B172" s="257" t="s">
        <v>671</v>
      </c>
      <c r="C172" s="257" t="s">
        <v>671</v>
      </c>
      <c r="D172" s="257" t="s">
        <v>671</v>
      </c>
      <c r="E172" s="257" t="s">
        <v>671</v>
      </c>
      <c r="F172" s="257" t="s">
        <v>671</v>
      </c>
      <c r="G172" s="271"/>
      <c r="J172" s="244" t="s">
        <v>191</v>
      </c>
      <c r="K172" s="5" t="str">
        <f t="shared" si="4"/>
        <v>S1</v>
      </c>
      <c r="L172" s="297" t="s">
        <v>670</v>
      </c>
      <c r="M172" s="5">
        <f t="shared" si="5"/>
        <v>0</v>
      </c>
    </row>
    <row r="173" spans="1:13" ht="15" customHeight="1" x14ac:dyDescent="0.35">
      <c r="A173" s="260" t="s">
        <v>197</v>
      </c>
      <c r="B173" s="257" t="s">
        <v>671</v>
      </c>
      <c r="C173" s="257" t="s">
        <v>671</v>
      </c>
      <c r="D173" s="257" t="s">
        <v>671</v>
      </c>
      <c r="E173" s="257" t="s">
        <v>671</v>
      </c>
      <c r="F173" s="257" t="s">
        <v>671</v>
      </c>
      <c r="G173" s="271"/>
      <c r="J173" s="244" t="s">
        <v>192</v>
      </c>
      <c r="K173" s="5" t="str">
        <f t="shared" si="4"/>
        <v>S2</v>
      </c>
      <c r="L173" s="299" t="s">
        <v>671</v>
      </c>
      <c r="M173" s="5">
        <f t="shared" si="5"/>
        <v>0</v>
      </c>
    </row>
    <row r="174" spans="1:13" ht="15" customHeight="1" x14ac:dyDescent="0.35">
      <c r="A174" s="260" t="s">
        <v>198</v>
      </c>
      <c r="B174" s="257" t="s">
        <v>671</v>
      </c>
      <c r="C174" s="257" t="s">
        <v>671</v>
      </c>
      <c r="D174" s="257" t="s">
        <v>671</v>
      </c>
      <c r="E174" s="257" t="s">
        <v>671</v>
      </c>
      <c r="F174" s="257" t="s">
        <v>671</v>
      </c>
      <c r="G174" s="271"/>
      <c r="J174" s="244" t="s">
        <v>193</v>
      </c>
      <c r="K174" s="5" t="str">
        <f t="shared" si="4"/>
        <v>S2</v>
      </c>
      <c r="L174" s="299" t="s">
        <v>671</v>
      </c>
      <c r="M174" s="5">
        <f t="shared" si="5"/>
        <v>0</v>
      </c>
    </row>
    <row r="175" spans="1:13" ht="15" customHeight="1" x14ac:dyDescent="0.35">
      <c r="A175" s="282" t="s">
        <v>199</v>
      </c>
      <c r="B175" s="255" t="s">
        <v>670</v>
      </c>
      <c r="C175" s="255" t="s">
        <v>670</v>
      </c>
      <c r="D175" s="255" t="s">
        <v>670</v>
      </c>
      <c r="E175" s="257" t="s">
        <v>671</v>
      </c>
      <c r="F175" s="257" t="s">
        <v>671</v>
      </c>
      <c r="G175" s="271"/>
      <c r="J175" s="244" t="s">
        <v>195</v>
      </c>
      <c r="K175" s="5" t="str">
        <f t="shared" si="4"/>
        <v>S2</v>
      </c>
      <c r="L175" s="299" t="s">
        <v>671</v>
      </c>
      <c r="M175" s="5">
        <f t="shared" si="5"/>
        <v>0</v>
      </c>
    </row>
    <row r="176" spans="1:13" ht="15" customHeight="1" x14ac:dyDescent="0.35">
      <c r="A176" s="283" t="s">
        <v>200</v>
      </c>
      <c r="B176" s="255" t="s">
        <v>670</v>
      </c>
      <c r="C176" s="255" t="s">
        <v>670</v>
      </c>
      <c r="D176" s="255" t="s">
        <v>670</v>
      </c>
      <c r="E176" s="257" t="s">
        <v>671</v>
      </c>
      <c r="F176" s="257" t="s">
        <v>671</v>
      </c>
      <c r="G176" s="271"/>
      <c r="J176" s="244" t="s">
        <v>196</v>
      </c>
      <c r="K176" s="5" t="str">
        <f t="shared" si="4"/>
        <v>S2</v>
      </c>
      <c r="L176" s="299" t="s">
        <v>671</v>
      </c>
      <c r="M176" s="5">
        <f t="shared" si="5"/>
        <v>0</v>
      </c>
    </row>
    <row r="177" spans="1:13" ht="15" customHeight="1" x14ac:dyDescent="0.35">
      <c r="A177" s="266" t="s">
        <v>201</v>
      </c>
      <c r="B177" s="258" t="s">
        <v>672</v>
      </c>
      <c r="C177" s="258" t="s">
        <v>672</v>
      </c>
      <c r="D177" s="258" t="s">
        <v>672</v>
      </c>
      <c r="E177" s="258" t="s">
        <v>672</v>
      </c>
      <c r="F177" s="258" t="s">
        <v>672</v>
      </c>
      <c r="G177" s="291"/>
      <c r="J177" s="244" t="s">
        <v>197</v>
      </c>
      <c r="K177" s="5" t="str">
        <f t="shared" si="4"/>
        <v>S2</v>
      </c>
      <c r="L177" s="299" t="s">
        <v>671</v>
      </c>
      <c r="M177" s="5">
        <f t="shared" si="5"/>
        <v>0</v>
      </c>
    </row>
    <row r="178" spans="1:13" ht="15" customHeight="1" x14ac:dyDescent="0.35">
      <c r="A178" s="3" t="s">
        <v>202</v>
      </c>
      <c r="B178" s="258" t="s">
        <v>672</v>
      </c>
      <c r="C178" s="258" t="s">
        <v>672</v>
      </c>
      <c r="D178" s="258" t="s">
        <v>672</v>
      </c>
      <c r="E178" s="258" t="s">
        <v>672</v>
      </c>
      <c r="F178" s="258" t="s">
        <v>672</v>
      </c>
      <c r="G178" s="291"/>
      <c r="J178" s="244" t="s">
        <v>198</v>
      </c>
      <c r="K178" s="5" t="str">
        <f t="shared" si="4"/>
        <v>S2</v>
      </c>
      <c r="L178" s="299" t="s">
        <v>671</v>
      </c>
      <c r="M178" s="5">
        <f t="shared" si="5"/>
        <v>0</v>
      </c>
    </row>
    <row r="179" spans="1:13" ht="15" customHeight="1" x14ac:dyDescent="0.35">
      <c r="A179" s="3" t="s">
        <v>203</v>
      </c>
      <c r="B179" s="258" t="s">
        <v>672</v>
      </c>
      <c r="C179" s="258" t="s">
        <v>672</v>
      </c>
      <c r="D179" s="258" t="s">
        <v>672</v>
      </c>
      <c r="E179" s="258" t="s">
        <v>672</v>
      </c>
      <c r="F179" s="258" t="s">
        <v>672</v>
      </c>
      <c r="G179" s="291"/>
      <c r="J179" s="244" t="s">
        <v>199</v>
      </c>
      <c r="K179" s="5" t="str">
        <f t="shared" si="4"/>
        <v>S2</v>
      </c>
      <c r="L179" s="299" t="s">
        <v>671</v>
      </c>
      <c r="M179" s="5">
        <f t="shared" si="5"/>
        <v>0</v>
      </c>
    </row>
    <row r="180" spans="1:13" ht="15" customHeight="1" x14ac:dyDescent="0.35">
      <c r="A180" s="3" t="s">
        <v>204</v>
      </c>
      <c r="B180" s="258" t="s">
        <v>672</v>
      </c>
      <c r="C180" s="258" t="s">
        <v>672</v>
      </c>
      <c r="D180" s="258" t="s">
        <v>672</v>
      </c>
      <c r="E180" s="258" t="s">
        <v>672</v>
      </c>
      <c r="F180" s="258" t="s">
        <v>672</v>
      </c>
      <c r="G180" s="291"/>
      <c r="J180" s="244" t="s">
        <v>200</v>
      </c>
      <c r="K180" s="5" t="str">
        <f t="shared" si="4"/>
        <v>S2</v>
      </c>
      <c r="L180" s="299" t="s">
        <v>671</v>
      </c>
      <c r="M180" s="5">
        <f t="shared" si="5"/>
        <v>0</v>
      </c>
    </row>
    <row r="181" spans="1:13" ht="15" customHeight="1" x14ac:dyDescent="0.35">
      <c r="A181" s="267" t="s">
        <v>205</v>
      </c>
      <c r="B181" s="258" t="s">
        <v>672</v>
      </c>
      <c r="C181" s="258" t="s">
        <v>672</v>
      </c>
      <c r="D181" s="257" t="s">
        <v>671</v>
      </c>
      <c r="E181" s="257" t="s">
        <v>671</v>
      </c>
      <c r="F181" s="257" t="s">
        <v>671</v>
      </c>
      <c r="G181" s="271"/>
      <c r="J181" s="244" t="s">
        <v>201</v>
      </c>
      <c r="K181" s="5" t="str">
        <f t="shared" si="4"/>
        <v>S3</v>
      </c>
      <c r="L181" s="298" t="s">
        <v>672</v>
      </c>
      <c r="M181" s="5">
        <f t="shared" si="5"/>
        <v>0</v>
      </c>
    </row>
    <row r="182" spans="1:13" ht="15" customHeight="1" x14ac:dyDescent="0.35">
      <c r="A182" s="260" t="s">
        <v>206</v>
      </c>
      <c r="B182" s="258" t="s">
        <v>672</v>
      </c>
      <c r="C182" s="258" t="s">
        <v>672</v>
      </c>
      <c r="D182" s="257" t="s">
        <v>671</v>
      </c>
      <c r="E182" s="257" t="s">
        <v>671</v>
      </c>
      <c r="F182" s="257" t="s">
        <v>671</v>
      </c>
      <c r="G182" s="271"/>
      <c r="J182" s="244" t="s">
        <v>202</v>
      </c>
      <c r="K182" s="5" t="str">
        <f t="shared" si="4"/>
        <v>S3</v>
      </c>
      <c r="L182" s="298" t="s">
        <v>672</v>
      </c>
      <c r="M182" s="5">
        <f t="shared" si="5"/>
        <v>0</v>
      </c>
    </row>
    <row r="183" spans="1:13" ht="15" customHeight="1" x14ac:dyDescent="0.35">
      <c r="A183" s="260" t="s">
        <v>207</v>
      </c>
      <c r="B183" s="258" t="s">
        <v>672</v>
      </c>
      <c r="C183" s="258" t="s">
        <v>672</v>
      </c>
      <c r="D183" s="257" t="s">
        <v>671</v>
      </c>
      <c r="E183" s="257" t="s">
        <v>671</v>
      </c>
      <c r="F183" s="257" t="s">
        <v>671</v>
      </c>
      <c r="G183" s="271"/>
      <c r="J183" s="244" t="s">
        <v>203</v>
      </c>
      <c r="K183" s="5" t="str">
        <f t="shared" si="4"/>
        <v>S3</v>
      </c>
      <c r="L183" s="298" t="s">
        <v>672</v>
      </c>
      <c r="M183" s="5">
        <f t="shared" si="5"/>
        <v>0</v>
      </c>
    </row>
    <row r="184" spans="1:13" ht="15" customHeight="1" x14ac:dyDescent="0.35">
      <c r="A184" s="260" t="s">
        <v>208</v>
      </c>
      <c r="B184" s="258" t="s">
        <v>672</v>
      </c>
      <c r="C184" s="258" t="s">
        <v>672</v>
      </c>
      <c r="D184" s="257" t="s">
        <v>671</v>
      </c>
      <c r="E184" s="257" t="s">
        <v>671</v>
      </c>
      <c r="F184" s="257" t="s">
        <v>671</v>
      </c>
      <c r="G184" s="271"/>
      <c r="J184" s="244" t="s">
        <v>204</v>
      </c>
      <c r="K184" s="5" t="str">
        <f t="shared" si="4"/>
        <v>S3</v>
      </c>
      <c r="L184" s="298" t="s">
        <v>672</v>
      </c>
      <c r="M184" s="5">
        <f t="shared" si="5"/>
        <v>0</v>
      </c>
    </row>
    <row r="185" spans="1:13" ht="15" customHeight="1" x14ac:dyDescent="0.35">
      <c r="A185" s="266" t="s">
        <v>209</v>
      </c>
      <c r="B185" s="258" t="s">
        <v>672</v>
      </c>
      <c r="C185" s="258" t="s">
        <v>672</v>
      </c>
      <c r="D185" s="258" t="s">
        <v>672</v>
      </c>
      <c r="E185" s="258" t="s">
        <v>672</v>
      </c>
      <c r="F185" s="258" t="s">
        <v>672</v>
      </c>
      <c r="G185" s="291"/>
      <c r="J185" s="244" t="s">
        <v>205</v>
      </c>
      <c r="K185" s="5" t="str">
        <f t="shared" si="4"/>
        <v>S2</v>
      </c>
      <c r="L185" s="299" t="s">
        <v>671</v>
      </c>
      <c r="M185" s="5">
        <f t="shared" si="5"/>
        <v>0</v>
      </c>
    </row>
    <row r="186" spans="1:13" ht="15" customHeight="1" x14ac:dyDescent="0.35">
      <c r="A186" s="3" t="s">
        <v>210</v>
      </c>
      <c r="B186" s="258" t="s">
        <v>672</v>
      </c>
      <c r="C186" s="258" t="s">
        <v>672</v>
      </c>
      <c r="D186" s="258" t="s">
        <v>672</v>
      </c>
      <c r="E186" s="258" t="s">
        <v>672</v>
      </c>
      <c r="F186" s="258" t="s">
        <v>672</v>
      </c>
      <c r="G186" s="291"/>
      <c r="J186" s="244" t="s">
        <v>206</v>
      </c>
      <c r="K186" s="5" t="str">
        <f t="shared" si="4"/>
        <v>S2</v>
      </c>
      <c r="L186" s="299" t="s">
        <v>671</v>
      </c>
      <c r="M186" s="5">
        <f t="shared" si="5"/>
        <v>0</v>
      </c>
    </row>
    <row r="187" spans="1:13" ht="15" customHeight="1" x14ac:dyDescent="0.35">
      <c r="A187" s="3" t="s">
        <v>211</v>
      </c>
      <c r="B187" s="258" t="s">
        <v>672</v>
      </c>
      <c r="C187" s="258" t="s">
        <v>672</v>
      </c>
      <c r="D187" s="258" t="s">
        <v>672</v>
      </c>
      <c r="E187" s="258" t="s">
        <v>672</v>
      </c>
      <c r="F187" s="258" t="s">
        <v>672</v>
      </c>
      <c r="G187" s="291"/>
      <c r="J187" s="244" t="s">
        <v>207</v>
      </c>
      <c r="K187" s="5" t="str">
        <f t="shared" si="4"/>
        <v>S2</v>
      </c>
      <c r="L187" s="299" t="s">
        <v>671</v>
      </c>
      <c r="M187" s="5">
        <f t="shared" si="5"/>
        <v>0</v>
      </c>
    </row>
    <row r="188" spans="1:13" ht="15" customHeight="1" x14ac:dyDescent="0.35">
      <c r="A188" s="3" t="s">
        <v>212</v>
      </c>
      <c r="B188" s="258" t="s">
        <v>672</v>
      </c>
      <c r="C188" s="258" t="s">
        <v>672</v>
      </c>
      <c r="D188" s="258" t="s">
        <v>672</v>
      </c>
      <c r="E188" s="258" t="s">
        <v>672</v>
      </c>
      <c r="F188" s="258" t="s">
        <v>672</v>
      </c>
      <c r="G188" s="291"/>
      <c r="J188" s="244" t="s">
        <v>208</v>
      </c>
      <c r="K188" s="5" t="str">
        <f t="shared" si="4"/>
        <v>S2</v>
      </c>
      <c r="L188" s="299" t="s">
        <v>671</v>
      </c>
      <c r="M188" s="5">
        <f t="shared" si="5"/>
        <v>0</v>
      </c>
    </row>
    <row r="189" spans="1:13" ht="15" customHeight="1" x14ac:dyDescent="0.35">
      <c r="A189" s="267" t="s">
        <v>213</v>
      </c>
      <c r="B189" s="255" t="s">
        <v>670</v>
      </c>
      <c r="C189" s="257" t="s">
        <v>671</v>
      </c>
      <c r="D189" s="257" t="s">
        <v>671</v>
      </c>
      <c r="E189" s="257" t="s">
        <v>671</v>
      </c>
      <c r="F189" s="257" t="s">
        <v>671</v>
      </c>
      <c r="G189" s="271"/>
      <c r="J189" s="244" t="s">
        <v>209</v>
      </c>
      <c r="K189" s="5" t="str">
        <f t="shared" si="4"/>
        <v>S3</v>
      </c>
      <c r="L189" s="298" t="s">
        <v>672</v>
      </c>
      <c r="M189" s="5">
        <f t="shared" si="5"/>
        <v>0</v>
      </c>
    </row>
    <row r="190" spans="1:13" ht="15" customHeight="1" x14ac:dyDescent="0.35">
      <c r="A190" s="260" t="s">
        <v>214</v>
      </c>
      <c r="B190" s="255" t="s">
        <v>670</v>
      </c>
      <c r="C190" s="257" t="s">
        <v>671</v>
      </c>
      <c r="D190" s="257" t="s">
        <v>671</v>
      </c>
      <c r="E190" s="257" t="s">
        <v>671</v>
      </c>
      <c r="F190" s="257" t="s">
        <v>671</v>
      </c>
      <c r="G190" s="271"/>
      <c r="J190" s="244" t="s">
        <v>210</v>
      </c>
      <c r="K190" s="5" t="str">
        <f t="shared" si="4"/>
        <v>S3</v>
      </c>
      <c r="L190" s="298" t="s">
        <v>672</v>
      </c>
      <c r="M190" s="5">
        <f t="shared" si="5"/>
        <v>0</v>
      </c>
    </row>
    <row r="191" spans="1:13" ht="15" customHeight="1" x14ac:dyDescent="0.35">
      <c r="A191" s="260" t="s">
        <v>215</v>
      </c>
      <c r="B191" s="255" t="s">
        <v>670</v>
      </c>
      <c r="C191" s="257" t="s">
        <v>671</v>
      </c>
      <c r="D191" s="257" t="s">
        <v>671</v>
      </c>
      <c r="E191" s="257" t="s">
        <v>671</v>
      </c>
      <c r="F191" s="257" t="s">
        <v>671</v>
      </c>
      <c r="G191" s="271"/>
      <c r="J191" s="244" t="s">
        <v>211</v>
      </c>
      <c r="K191" s="5" t="str">
        <f t="shared" si="4"/>
        <v>S3</v>
      </c>
      <c r="L191" s="298" t="s">
        <v>672</v>
      </c>
      <c r="M191" s="5">
        <f t="shared" si="5"/>
        <v>0</v>
      </c>
    </row>
    <row r="192" spans="1:13" ht="15" customHeight="1" x14ac:dyDescent="0.35">
      <c r="A192" s="260" t="s">
        <v>216</v>
      </c>
      <c r="B192" s="255" t="s">
        <v>670</v>
      </c>
      <c r="C192" s="257" t="s">
        <v>671</v>
      </c>
      <c r="D192" s="257" t="s">
        <v>671</v>
      </c>
      <c r="E192" s="257" t="s">
        <v>671</v>
      </c>
      <c r="F192" s="257" t="s">
        <v>671</v>
      </c>
      <c r="G192" s="271"/>
      <c r="J192" s="244" t="s">
        <v>212</v>
      </c>
      <c r="K192" s="5" t="str">
        <f t="shared" si="4"/>
        <v>S3</v>
      </c>
      <c r="L192" s="298" t="s">
        <v>672</v>
      </c>
      <c r="M192" s="5">
        <f t="shared" si="5"/>
        <v>0</v>
      </c>
    </row>
    <row r="193" spans="1:13" ht="15" customHeight="1" x14ac:dyDescent="0.35">
      <c r="A193" s="266" t="s">
        <v>217</v>
      </c>
      <c r="B193" s="258" t="s">
        <v>672</v>
      </c>
      <c r="C193" s="258" t="s">
        <v>672</v>
      </c>
      <c r="D193" s="258" t="s">
        <v>672</v>
      </c>
      <c r="E193" s="258" t="s">
        <v>672</v>
      </c>
      <c r="F193" s="258" t="s">
        <v>672</v>
      </c>
      <c r="G193" s="291"/>
      <c r="J193" s="244" t="s">
        <v>213</v>
      </c>
      <c r="K193" s="5" t="str">
        <f t="shared" si="4"/>
        <v>S2</v>
      </c>
      <c r="L193" s="299" t="s">
        <v>671</v>
      </c>
      <c r="M193" s="5">
        <f t="shared" si="5"/>
        <v>0</v>
      </c>
    </row>
    <row r="194" spans="1:13" ht="15" customHeight="1" x14ac:dyDescent="0.35">
      <c r="A194" s="3" t="s">
        <v>218</v>
      </c>
      <c r="B194" s="258" t="s">
        <v>672</v>
      </c>
      <c r="C194" s="258" t="s">
        <v>672</v>
      </c>
      <c r="D194" s="258" t="s">
        <v>672</v>
      </c>
      <c r="E194" s="258" t="s">
        <v>672</v>
      </c>
      <c r="F194" s="258" t="s">
        <v>672</v>
      </c>
      <c r="G194" s="291"/>
      <c r="J194" s="244" t="s">
        <v>214</v>
      </c>
      <c r="K194" s="5" t="str">
        <f t="shared" si="4"/>
        <v>S2</v>
      </c>
      <c r="L194" s="299" t="s">
        <v>671</v>
      </c>
      <c r="M194" s="5">
        <f t="shared" si="5"/>
        <v>0</v>
      </c>
    </row>
    <row r="195" spans="1:13" ht="15" customHeight="1" x14ac:dyDescent="0.35">
      <c r="A195" s="3" t="s">
        <v>219</v>
      </c>
      <c r="B195" s="258" t="s">
        <v>672</v>
      </c>
      <c r="C195" s="258" t="s">
        <v>672</v>
      </c>
      <c r="D195" s="258" t="s">
        <v>672</v>
      </c>
      <c r="E195" s="258" t="s">
        <v>672</v>
      </c>
      <c r="F195" s="258" t="s">
        <v>672</v>
      </c>
      <c r="G195" s="291"/>
      <c r="J195" s="244" t="s">
        <v>215</v>
      </c>
      <c r="K195" s="5" t="str">
        <f t="shared" ref="K195:K258" si="6">VLOOKUP(J195,A:F,6,FALSE)</f>
        <v>S2</v>
      </c>
      <c r="L195" s="299" t="s">
        <v>671</v>
      </c>
      <c r="M195" s="5">
        <f t="shared" ref="M195:M258" si="7">IF(K195=L195,0,1)</f>
        <v>0</v>
      </c>
    </row>
    <row r="196" spans="1:13" ht="15" customHeight="1" x14ac:dyDescent="0.35">
      <c r="A196" s="3" t="s">
        <v>220</v>
      </c>
      <c r="B196" s="258" t="s">
        <v>672</v>
      </c>
      <c r="C196" s="258" t="s">
        <v>672</v>
      </c>
      <c r="D196" s="258" t="s">
        <v>672</v>
      </c>
      <c r="E196" s="258" t="s">
        <v>672</v>
      </c>
      <c r="F196" s="258" t="s">
        <v>672</v>
      </c>
      <c r="G196" s="291"/>
      <c r="J196" s="244" t="s">
        <v>216</v>
      </c>
      <c r="K196" s="5" t="str">
        <f t="shared" si="6"/>
        <v>S2</v>
      </c>
      <c r="L196" s="299" t="s">
        <v>671</v>
      </c>
      <c r="M196" s="5">
        <f t="shared" si="7"/>
        <v>0</v>
      </c>
    </row>
    <row r="197" spans="1:13" ht="15" customHeight="1" x14ac:dyDescent="0.35">
      <c r="A197" s="266" t="s">
        <v>221</v>
      </c>
      <c r="B197" s="257" t="s">
        <v>671</v>
      </c>
      <c r="C197" s="257" t="s">
        <v>671</v>
      </c>
      <c r="D197" s="257" t="s">
        <v>671</v>
      </c>
      <c r="E197" s="257" t="s">
        <v>671</v>
      </c>
      <c r="F197" s="257" t="s">
        <v>671</v>
      </c>
      <c r="G197" s="271"/>
      <c r="J197" s="244" t="s">
        <v>217</v>
      </c>
      <c r="K197" s="5" t="str">
        <f t="shared" si="6"/>
        <v>S3</v>
      </c>
      <c r="L197" s="298" t="s">
        <v>672</v>
      </c>
      <c r="M197" s="5">
        <f t="shared" si="7"/>
        <v>0</v>
      </c>
    </row>
    <row r="198" spans="1:13" ht="15" customHeight="1" x14ac:dyDescent="0.35">
      <c r="A198" s="3" t="s">
        <v>222</v>
      </c>
      <c r="B198" s="257" t="s">
        <v>671</v>
      </c>
      <c r="C198" s="257" t="s">
        <v>671</v>
      </c>
      <c r="D198" s="257" t="s">
        <v>671</v>
      </c>
      <c r="E198" s="257" t="s">
        <v>671</v>
      </c>
      <c r="F198" s="257" t="s">
        <v>671</v>
      </c>
      <c r="G198" s="271"/>
      <c r="J198" s="244" t="s">
        <v>218</v>
      </c>
      <c r="K198" s="5" t="str">
        <f t="shared" si="6"/>
        <v>S3</v>
      </c>
      <c r="L198" s="298" t="s">
        <v>672</v>
      </c>
      <c r="M198" s="5">
        <f t="shared" si="7"/>
        <v>0</v>
      </c>
    </row>
    <row r="199" spans="1:13" ht="15" customHeight="1" x14ac:dyDescent="0.35">
      <c r="A199" s="3" t="s">
        <v>223</v>
      </c>
      <c r="B199" s="257" t="s">
        <v>671</v>
      </c>
      <c r="C199" s="257" t="s">
        <v>671</v>
      </c>
      <c r="D199" s="257" t="s">
        <v>671</v>
      </c>
      <c r="E199" s="257" t="s">
        <v>671</v>
      </c>
      <c r="F199" s="257" t="s">
        <v>671</v>
      </c>
      <c r="G199" s="271"/>
      <c r="J199" s="244" t="s">
        <v>219</v>
      </c>
      <c r="K199" s="5" t="str">
        <f t="shared" si="6"/>
        <v>S3</v>
      </c>
      <c r="L199" s="298" t="s">
        <v>672</v>
      </c>
      <c r="M199" s="5">
        <f t="shared" si="7"/>
        <v>0</v>
      </c>
    </row>
    <row r="200" spans="1:13" ht="15" customHeight="1" x14ac:dyDescent="0.35">
      <c r="A200" s="3" t="s">
        <v>224</v>
      </c>
      <c r="B200" s="257" t="s">
        <v>671</v>
      </c>
      <c r="C200" s="257" t="s">
        <v>671</v>
      </c>
      <c r="D200" s="257" t="s">
        <v>671</v>
      </c>
      <c r="E200" s="257" t="s">
        <v>671</v>
      </c>
      <c r="F200" s="257" t="s">
        <v>671</v>
      </c>
      <c r="G200" s="271"/>
      <c r="J200" s="244" t="s">
        <v>220</v>
      </c>
      <c r="K200" s="5" t="str">
        <f t="shared" si="6"/>
        <v>S3</v>
      </c>
      <c r="L200" s="298" t="s">
        <v>672</v>
      </c>
      <c r="M200" s="5">
        <f t="shared" si="7"/>
        <v>0</v>
      </c>
    </row>
    <row r="201" spans="1:13" ht="15" customHeight="1" x14ac:dyDescent="0.35">
      <c r="A201" s="3" t="s">
        <v>225</v>
      </c>
      <c r="B201" s="257" t="s">
        <v>671</v>
      </c>
      <c r="C201" s="257" t="s">
        <v>671</v>
      </c>
      <c r="D201" s="257" t="s">
        <v>671</v>
      </c>
      <c r="E201" s="257" t="s">
        <v>671</v>
      </c>
      <c r="F201" s="257" t="s">
        <v>671</v>
      </c>
      <c r="G201" s="271"/>
      <c r="J201" s="244" t="s">
        <v>221</v>
      </c>
      <c r="K201" s="5" t="str">
        <f t="shared" si="6"/>
        <v>S2</v>
      </c>
      <c r="L201" s="299" t="s">
        <v>671</v>
      </c>
      <c r="M201" s="5">
        <f t="shared" si="7"/>
        <v>0</v>
      </c>
    </row>
    <row r="202" spans="1:13" ht="15" customHeight="1" x14ac:dyDescent="0.35">
      <c r="A202" s="282" t="s">
        <v>226</v>
      </c>
      <c r="B202" s="258" t="s">
        <v>672</v>
      </c>
      <c r="C202" s="257" t="s">
        <v>671</v>
      </c>
      <c r="D202" s="257" t="s">
        <v>671</v>
      </c>
      <c r="E202" s="255" t="s">
        <v>670</v>
      </c>
      <c r="F202" s="255" t="s">
        <v>670</v>
      </c>
      <c r="G202" s="272"/>
      <c r="J202" s="244" t="s">
        <v>222</v>
      </c>
      <c r="K202" s="5" t="str">
        <f t="shared" si="6"/>
        <v>S2</v>
      </c>
      <c r="L202" s="299" t="s">
        <v>671</v>
      </c>
      <c r="M202" s="5">
        <f t="shared" si="7"/>
        <v>0</v>
      </c>
    </row>
    <row r="203" spans="1:13" ht="15" customHeight="1" x14ac:dyDescent="0.35">
      <c r="A203" s="283" t="s">
        <v>227</v>
      </c>
      <c r="B203" s="258" t="s">
        <v>672</v>
      </c>
      <c r="C203" s="257" t="s">
        <v>671</v>
      </c>
      <c r="D203" s="257" t="s">
        <v>671</v>
      </c>
      <c r="E203" s="255" t="s">
        <v>670</v>
      </c>
      <c r="F203" s="255" t="s">
        <v>670</v>
      </c>
      <c r="G203" s="272"/>
      <c r="J203" s="244" t="s">
        <v>223</v>
      </c>
      <c r="K203" s="5" t="str">
        <f t="shared" si="6"/>
        <v>S2</v>
      </c>
      <c r="L203" s="299" t="s">
        <v>671</v>
      </c>
      <c r="M203" s="5">
        <f t="shared" si="7"/>
        <v>0</v>
      </c>
    </row>
    <row r="204" spans="1:13" ht="15" customHeight="1" x14ac:dyDescent="0.35">
      <c r="A204" s="267" t="s">
        <v>228</v>
      </c>
      <c r="B204" s="257" t="s">
        <v>671</v>
      </c>
      <c r="C204" s="258" t="s">
        <v>672</v>
      </c>
      <c r="D204" s="258" t="s">
        <v>672</v>
      </c>
      <c r="E204" s="258" t="s">
        <v>672</v>
      </c>
      <c r="F204" s="258" t="s">
        <v>672</v>
      </c>
      <c r="G204" s="291"/>
      <c r="J204" s="244" t="s">
        <v>224</v>
      </c>
      <c r="K204" s="5" t="str">
        <f t="shared" si="6"/>
        <v>S2</v>
      </c>
      <c r="L204" s="299" t="s">
        <v>671</v>
      </c>
      <c r="M204" s="5">
        <f t="shared" si="7"/>
        <v>0</v>
      </c>
    </row>
    <row r="205" spans="1:13" ht="15" customHeight="1" x14ac:dyDescent="0.35">
      <c r="A205" s="260" t="s">
        <v>229</v>
      </c>
      <c r="B205" s="257" t="s">
        <v>671</v>
      </c>
      <c r="C205" s="258" t="s">
        <v>672</v>
      </c>
      <c r="D205" s="258" t="s">
        <v>672</v>
      </c>
      <c r="E205" s="258" t="s">
        <v>672</v>
      </c>
      <c r="F205" s="258" t="s">
        <v>672</v>
      </c>
      <c r="G205" s="291"/>
      <c r="J205" s="244" t="s">
        <v>225</v>
      </c>
      <c r="K205" s="5" t="str">
        <f t="shared" si="6"/>
        <v>S2</v>
      </c>
      <c r="L205" s="299" t="s">
        <v>671</v>
      </c>
      <c r="M205" s="5">
        <f t="shared" si="7"/>
        <v>0</v>
      </c>
    </row>
    <row r="206" spans="1:13" ht="15" customHeight="1" x14ac:dyDescent="0.35">
      <c r="A206" s="267" t="s">
        <v>230</v>
      </c>
      <c r="B206" s="255" t="s">
        <v>670</v>
      </c>
      <c r="C206" s="255" t="s">
        <v>670</v>
      </c>
      <c r="D206" s="257" t="s">
        <v>671</v>
      </c>
      <c r="E206" s="257" t="s">
        <v>671</v>
      </c>
      <c r="F206" s="257" t="s">
        <v>671</v>
      </c>
      <c r="G206" s="271"/>
      <c r="J206" s="244" t="s">
        <v>226</v>
      </c>
      <c r="K206" s="5" t="str">
        <f t="shared" si="6"/>
        <v>S1</v>
      </c>
      <c r="L206" s="297" t="s">
        <v>670</v>
      </c>
      <c r="M206" s="5">
        <f t="shared" si="7"/>
        <v>0</v>
      </c>
    </row>
    <row r="207" spans="1:13" ht="15" customHeight="1" x14ac:dyDescent="0.35">
      <c r="A207" s="260" t="s">
        <v>231</v>
      </c>
      <c r="B207" s="255" t="s">
        <v>670</v>
      </c>
      <c r="C207" s="255" t="s">
        <v>670</v>
      </c>
      <c r="D207" s="257" t="s">
        <v>671</v>
      </c>
      <c r="E207" s="257" t="s">
        <v>671</v>
      </c>
      <c r="F207" s="257" t="s">
        <v>671</v>
      </c>
      <c r="G207" s="271"/>
      <c r="J207" s="244" t="s">
        <v>227</v>
      </c>
      <c r="K207" s="5" t="str">
        <f t="shared" si="6"/>
        <v>S1</v>
      </c>
      <c r="L207" s="297" t="s">
        <v>670</v>
      </c>
      <c r="M207" s="5">
        <f t="shared" si="7"/>
        <v>0</v>
      </c>
    </row>
    <row r="208" spans="1:13" ht="15" customHeight="1" x14ac:dyDescent="0.35">
      <c r="A208" s="260" t="s">
        <v>232</v>
      </c>
      <c r="B208" s="255" t="s">
        <v>670</v>
      </c>
      <c r="C208" s="255" t="s">
        <v>670</v>
      </c>
      <c r="D208" s="257" t="s">
        <v>671</v>
      </c>
      <c r="E208" s="257" t="s">
        <v>671</v>
      </c>
      <c r="F208" s="257" t="s">
        <v>671</v>
      </c>
      <c r="G208" s="271"/>
      <c r="J208" s="244" t="s">
        <v>228</v>
      </c>
      <c r="K208" s="5" t="str">
        <f t="shared" si="6"/>
        <v>S3</v>
      </c>
      <c r="L208" s="298" t="s">
        <v>672</v>
      </c>
      <c r="M208" s="5">
        <f t="shared" si="7"/>
        <v>0</v>
      </c>
    </row>
    <row r="209" spans="1:13" ht="15" customHeight="1" x14ac:dyDescent="0.35">
      <c r="A209" s="260" t="s">
        <v>233</v>
      </c>
      <c r="B209" s="255" t="s">
        <v>670</v>
      </c>
      <c r="C209" s="255" t="s">
        <v>670</v>
      </c>
      <c r="D209" s="257" t="s">
        <v>671</v>
      </c>
      <c r="E209" s="257" t="s">
        <v>671</v>
      </c>
      <c r="F209" s="257" t="s">
        <v>671</v>
      </c>
      <c r="G209" s="271"/>
      <c r="J209" s="244" t="s">
        <v>229</v>
      </c>
      <c r="K209" s="5" t="str">
        <f t="shared" si="6"/>
        <v>S3</v>
      </c>
      <c r="L209" s="298" t="s">
        <v>672</v>
      </c>
      <c r="M209" s="5">
        <f t="shared" si="7"/>
        <v>0</v>
      </c>
    </row>
    <row r="210" spans="1:13" ht="15" customHeight="1" x14ac:dyDescent="0.35">
      <c r="A210" s="267" t="s">
        <v>238</v>
      </c>
      <c r="B210" s="258" t="s">
        <v>672</v>
      </c>
      <c r="C210" s="257" t="s">
        <v>671</v>
      </c>
      <c r="D210" s="257" t="s">
        <v>671</v>
      </c>
      <c r="E210" s="257" t="s">
        <v>671</v>
      </c>
      <c r="F210" s="257" t="s">
        <v>671</v>
      </c>
      <c r="G210" s="271"/>
      <c r="J210" s="244" t="s">
        <v>230</v>
      </c>
      <c r="K210" s="5" t="str">
        <f t="shared" si="6"/>
        <v>S2</v>
      </c>
      <c r="L210" s="299" t="s">
        <v>671</v>
      </c>
      <c r="M210" s="5">
        <f t="shared" si="7"/>
        <v>0</v>
      </c>
    </row>
    <row r="211" spans="1:13" ht="15" customHeight="1" x14ac:dyDescent="0.35">
      <c r="A211" s="260" t="s">
        <v>239</v>
      </c>
      <c r="B211" s="258" t="s">
        <v>672</v>
      </c>
      <c r="C211" s="257" t="s">
        <v>671</v>
      </c>
      <c r="D211" s="257" t="s">
        <v>671</v>
      </c>
      <c r="E211" s="257" t="s">
        <v>671</v>
      </c>
      <c r="F211" s="257" t="s">
        <v>671</v>
      </c>
      <c r="G211" s="271"/>
      <c r="J211" s="244" t="s">
        <v>231</v>
      </c>
      <c r="K211" s="5" t="str">
        <f t="shared" si="6"/>
        <v>S2</v>
      </c>
      <c r="L211" s="299" t="s">
        <v>671</v>
      </c>
      <c r="M211" s="5">
        <f t="shared" si="7"/>
        <v>0</v>
      </c>
    </row>
    <row r="212" spans="1:13" ht="15" customHeight="1" x14ac:dyDescent="0.35">
      <c r="A212" s="260" t="s">
        <v>240</v>
      </c>
      <c r="B212" s="258" t="s">
        <v>672</v>
      </c>
      <c r="C212" s="257" t="s">
        <v>671</v>
      </c>
      <c r="D212" s="257" t="s">
        <v>671</v>
      </c>
      <c r="E212" s="257" t="s">
        <v>671</v>
      </c>
      <c r="F212" s="257" t="s">
        <v>671</v>
      </c>
      <c r="G212" s="271"/>
      <c r="J212" s="244" t="s">
        <v>232</v>
      </c>
      <c r="K212" s="5" t="str">
        <f t="shared" si="6"/>
        <v>S2</v>
      </c>
      <c r="L212" s="299" t="s">
        <v>671</v>
      </c>
      <c r="M212" s="5">
        <f t="shared" si="7"/>
        <v>0</v>
      </c>
    </row>
    <row r="213" spans="1:13" ht="15" customHeight="1" x14ac:dyDescent="0.35">
      <c r="A213" s="260" t="s">
        <v>241</v>
      </c>
      <c r="B213" s="258" t="s">
        <v>672</v>
      </c>
      <c r="C213" s="257" t="s">
        <v>671</v>
      </c>
      <c r="D213" s="257" t="s">
        <v>671</v>
      </c>
      <c r="E213" s="257" t="s">
        <v>671</v>
      </c>
      <c r="F213" s="257" t="s">
        <v>671</v>
      </c>
      <c r="G213" s="271"/>
      <c r="J213" s="244" t="s">
        <v>233</v>
      </c>
      <c r="K213" s="5" t="str">
        <f t="shared" si="6"/>
        <v>S2</v>
      </c>
      <c r="L213" s="299" t="s">
        <v>671</v>
      </c>
      <c r="M213" s="5">
        <f t="shared" si="7"/>
        <v>0</v>
      </c>
    </row>
    <row r="214" spans="1:13" ht="15" customHeight="1" x14ac:dyDescent="0.35">
      <c r="A214" s="282" t="s">
        <v>242</v>
      </c>
      <c r="B214" s="257" t="s">
        <v>671</v>
      </c>
      <c r="C214" s="257" t="s">
        <v>671</v>
      </c>
      <c r="D214" s="257" t="s">
        <v>671</v>
      </c>
      <c r="E214" s="258" t="s">
        <v>672</v>
      </c>
      <c r="F214" s="258" t="s">
        <v>672</v>
      </c>
      <c r="G214" s="291"/>
      <c r="J214" s="244" t="s">
        <v>234</v>
      </c>
      <c r="K214" s="5" t="str">
        <f t="shared" si="6"/>
        <v>S3</v>
      </c>
      <c r="L214" s="298" t="s">
        <v>672</v>
      </c>
      <c r="M214" s="5">
        <f t="shared" si="7"/>
        <v>0</v>
      </c>
    </row>
    <row r="215" spans="1:13" ht="15" customHeight="1" x14ac:dyDescent="0.35">
      <c r="A215" s="283" t="s">
        <v>243</v>
      </c>
      <c r="B215" s="257" t="s">
        <v>671</v>
      </c>
      <c r="C215" s="257" t="s">
        <v>671</v>
      </c>
      <c r="D215" s="257" t="s">
        <v>671</v>
      </c>
      <c r="E215" s="258" t="s">
        <v>672</v>
      </c>
      <c r="F215" s="258" t="s">
        <v>672</v>
      </c>
      <c r="G215" s="291"/>
      <c r="J215" s="244" t="s">
        <v>235</v>
      </c>
      <c r="K215" s="5" t="str">
        <f t="shared" si="6"/>
        <v>S3</v>
      </c>
      <c r="L215" s="298" t="s">
        <v>672</v>
      </c>
      <c r="M215" s="5">
        <f t="shared" si="7"/>
        <v>0</v>
      </c>
    </row>
    <row r="216" spans="1:13" ht="15" customHeight="1" x14ac:dyDescent="0.35">
      <c r="A216" s="266" t="s">
        <v>244</v>
      </c>
      <c r="B216" s="257" t="s">
        <v>671</v>
      </c>
      <c r="C216" s="257" t="s">
        <v>671</v>
      </c>
      <c r="D216" s="257" t="s">
        <v>671</v>
      </c>
      <c r="E216" s="257" t="s">
        <v>671</v>
      </c>
      <c r="F216" s="257" t="s">
        <v>671</v>
      </c>
      <c r="G216" s="271"/>
      <c r="J216" s="244" t="s">
        <v>236</v>
      </c>
      <c r="K216" s="5" t="str">
        <f t="shared" si="6"/>
        <v>S3</v>
      </c>
      <c r="L216" s="298" t="s">
        <v>672</v>
      </c>
      <c r="M216" s="5">
        <f t="shared" si="7"/>
        <v>0</v>
      </c>
    </row>
    <row r="217" spans="1:13" ht="15" customHeight="1" x14ac:dyDescent="0.35">
      <c r="A217" s="3" t="s">
        <v>245</v>
      </c>
      <c r="B217" s="257" t="s">
        <v>671</v>
      </c>
      <c r="C217" s="257" t="s">
        <v>671</v>
      </c>
      <c r="D217" s="257" t="s">
        <v>671</v>
      </c>
      <c r="E217" s="257" t="s">
        <v>671</v>
      </c>
      <c r="F217" s="257" t="s">
        <v>671</v>
      </c>
      <c r="G217" s="271"/>
      <c r="J217" s="244" t="s">
        <v>237</v>
      </c>
      <c r="K217" s="5" t="str">
        <f t="shared" si="6"/>
        <v>S3</v>
      </c>
      <c r="L217" s="298" t="s">
        <v>672</v>
      </c>
      <c r="M217" s="5">
        <f t="shared" si="7"/>
        <v>0</v>
      </c>
    </row>
    <row r="218" spans="1:13" ht="15" customHeight="1" x14ac:dyDescent="0.35">
      <c r="A218" s="3" t="s">
        <v>246</v>
      </c>
      <c r="B218" s="257" t="s">
        <v>671</v>
      </c>
      <c r="C218" s="257" t="s">
        <v>671</v>
      </c>
      <c r="D218" s="257" t="s">
        <v>671</v>
      </c>
      <c r="E218" s="257" t="s">
        <v>671</v>
      </c>
      <c r="F218" s="257" t="s">
        <v>671</v>
      </c>
      <c r="G218" s="271"/>
      <c r="J218" s="244" t="s">
        <v>238</v>
      </c>
      <c r="K218" s="5" t="str">
        <f t="shared" si="6"/>
        <v>S2</v>
      </c>
      <c r="L218" s="299" t="s">
        <v>671</v>
      </c>
      <c r="M218" s="5">
        <f t="shared" si="7"/>
        <v>0</v>
      </c>
    </row>
    <row r="219" spans="1:13" ht="15" customHeight="1" x14ac:dyDescent="0.35">
      <c r="A219" s="266" t="s">
        <v>247</v>
      </c>
      <c r="B219" s="257" t="s">
        <v>671</v>
      </c>
      <c r="C219" s="257" t="s">
        <v>671</v>
      </c>
      <c r="D219" s="257" t="s">
        <v>671</v>
      </c>
      <c r="E219" s="257" t="s">
        <v>671</v>
      </c>
      <c r="F219" s="257" t="s">
        <v>671</v>
      </c>
      <c r="G219" s="271"/>
      <c r="J219" s="244" t="s">
        <v>239</v>
      </c>
      <c r="K219" s="5" t="str">
        <f t="shared" si="6"/>
        <v>S2</v>
      </c>
      <c r="L219" s="299" t="s">
        <v>671</v>
      </c>
      <c r="M219" s="5">
        <f t="shared" si="7"/>
        <v>0</v>
      </c>
    </row>
    <row r="220" spans="1:13" ht="15" customHeight="1" x14ac:dyDescent="0.35">
      <c r="A220" s="266" t="s">
        <v>248</v>
      </c>
      <c r="B220" s="257" t="s">
        <v>671</v>
      </c>
      <c r="C220" s="257" t="s">
        <v>671</v>
      </c>
      <c r="D220" s="257" t="s">
        <v>671</v>
      </c>
      <c r="E220" s="257" t="s">
        <v>671</v>
      </c>
      <c r="F220" s="257" t="s">
        <v>671</v>
      </c>
      <c r="G220" s="271"/>
      <c r="J220" s="244" t="s">
        <v>240</v>
      </c>
      <c r="K220" s="5" t="str">
        <f t="shared" si="6"/>
        <v>S2</v>
      </c>
      <c r="L220" s="299" t="s">
        <v>671</v>
      </c>
      <c r="M220" s="5">
        <f t="shared" si="7"/>
        <v>0</v>
      </c>
    </row>
    <row r="221" spans="1:13" ht="15" customHeight="1" x14ac:dyDescent="0.35">
      <c r="A221" s="282" t="s">
        <v>249</v>
      </c>
      <c r="B221" s="257" t="s">
        <v>671</v>
      </c>
      <c r="C221" s="258" t="s">
        <v>672</v>
      </c>
      <c r="D221" s="258" t="s">
        <v>672</v>
      </c>
      <c r="E221" s="257" t="s">
        <v>671</v>
      </c>
      <c r="F221" s="257" t="s">
        <v>671</v>
      </c>
      <c r="G221" s="271"/>
      <c r="J221" s="244" t="s">
        <v>241</v>
      </c>
      <c r="K221" s="5" t="str">
        <f t="shared" si="6"/>
        <v>S2</v>
      </c>
      <c r="L221" s="299" t="s">
        <v>671</v>
      </c>
      <c r="M221" s="5">
        <f t="shared" si="7"/>
        <v>0</v>
      </c>
    </row>
    <row r="222" spans="1:13" ht="15" customHeight="1" x14ac:dyDescent="0.35">
      <c r="A222" s="283" t="s">
        <v>250</v>
      </c>
      <c r="B222" s="257" t="s">
        <v>671</v>
      </c>
      <c r="C222" s="258" t="s">
        <v>672</v>
      </c>
      <c r="D222" s="258" t="s">
        <v>672</v>
      </c>
      <c r="E222" s="257" t="s">
        <v>671</v>
      </c>
      <c r="F222" s="257" t="s">
        <v>671</v>
      </c>
      <c r="G222" s="271"/>
      <c r="J222" s="244" t="s">
        <v>242</v>
      </c>
      <c r="K222" s="5" t="str">
        <f t="shared" si="6"/>
        <v>S3</v>
      </c>
      <c r="L222" s="298" t="s">
        <v>672</v>
      </c>
      <c r="M222" s="5">
        <f t="shared" si="7"/>
        <v>0</v>
      </c>
    </row>
    <row r="223" spans="1:13" ht="15" customHeight="1" x14ac:dyDescent="0.35">
      <c r="A223" s="283" t="s">
        <v>251</v>
      </c>
      <c r="B223" s="257" t="s">
        <v>671</v>
      </c>
      <c r="C223" s="258" t="s">
        <v>672</v>
      </c>
      <c r="D223" s="258" t="s">
        <v>672</v>
      </c>
      <c r="E223" s="257" t="s">
        <v>671</v>
      </c>
      <c r="F223" s="257" t="s">
        <v>671</v>
      </c>
      <c r="G223" s="271"/>
      <c r="J223" s="244" t="s">
        <v>243</v>
      </c>
      <c r="K223" s="5" t="str">
        <f t="shared" si="6"/>
        <v>S3</v>
      </c>
      <c r="L223" s="298" t="s">
        <v>672</v>
      </c>
      <c r="M223" s="5">
        <f t="shared" si="7"/>
        <v>0</v>
      </c>
    </row>
    <row r="224" spans="1:13" ht="15" customHeight="1" x14ac:dyDescent="0.35">
      <c r="A224" s="283" t="s">
        <v>252</v>
      </c>
      <c r="B224" s="257" t="s">
        <v>671</v>
      </c>
      <c r="C224" s="258" t="s">
        <v>672</v>
      </c>
      <c r="D224" s="258" t="s">
        <v>672</v>
      </c>
      <c r="E224" s="257" t="s">
        <v>671</v>
      </c>
      <c r="F224" s="257" t="s">
        <v>671</v>
      </c>
      <c r="G224" s="271"/>
      <c r="J224" s="244" t="s">
        <v>244</v>
      </c>
      <c r="K224" s="5" t="str">
        <f t="shared" si="6"/>
        <v>S2</v>
      </c>
      <c r="L224" s="299" t="s">
        <v>671</v>
      </c>
      <c r="M224" s="5">
        <f t="shared" si="7"/>
        <v>0</v>
      </c>
    </row>
    <row r="225" spans="1:13" ht="15" customHeight="1" x14ac:dyDescent="0.35">
      <c r="A225" s="283" t="s">
        <v>253</v>
      </c>
      <c r="B225" s="257" t="s">
        <v>671</v>
      </c>
      <c r="C225" s="258" t="s">
        <v>672</v>
      </c>
      <c r="D225" s="258" t="s">
        <v>672</v>
      </c>
      <c r="E225" s="257" t="s">
        <v>671</v>
      </c>
      <c r="F225" s="257" t="s">
        <v>671</v>
      </c>
      <c r="G225" s="271"/>
      <c r="J225" s="244" t="s">
        <v>245</v>
      </c>
      <c r="K225" s="5" t="str">
        <f t="shared" si="6"/>
        <v>S2</v>
      </c>
      <c r="L225" s="299" t="s">
        <v>671</v>
      </c>
      <c r="M225" s="5">
        <f t="shared" si="7"/>
        <v>0</v>
      </c>
    </row>
    <row r="226" spans="1:13" ht="15" customHeight="1" x14ac:dyDescent="0.35">
      <c r="A226" s="283" t="s">
        <v>254</v>
      </c>
      <c r="B226" s="257" t="s">
        <v>671</v>
      </c>
      <c r="C226" s="258" t="s">
        <v>672</v>
      </c>
      <c r="D226" s="258" t="s">
        <v>672</v>
      </c>
      <c r="E226" s="257" t="s">
        <v>671</v>
      </c>
      <c r="F226" s="257" t="s">
        <v>671</v>
      </c>
      <c r="G226" s="271"/>
      <c r="J226" s="244" t="s">
        <v>246</v>
      </c>
      <c r="K226" s="5" t="str">
        <f t="shared" si="6"/>
        <v>S2</v>
      </c>
      <c r="L226" s="299" t="s">
        <v>671</v>
      </c>
      <c r="M226" s="5">
        <f t="shared" si="7"/>
        <v>0</v>
      </c>
    </row>
    <row r="227" spans="1:13" ht="15" customHeight="1" x14ac:dyDescent="0.35">
      <c r="A227" s="266" t="s">
        <v>255</v>
      </c>
      <c r="B227" s="255" t="s">
        <v>670</v>
      </c>
      <c r="C227" s="255" t="s">
        <v>670</v>
      </c>
      <c r="D227" s="255" t="s">
        <v>670</v>
      </c>
      <c r="E227" s="255" t="s">
        <v>670</v>
      </c>
      <c r="F227" s="255" t="s">
        <v>670</v>
      </c>
      <c r="G227" s="272"/>
      <c r="J227" s="244" t="s">
        <v>247</v>
      </c>
      <c r="K227" s="5" t="str">
        <f t="shared" si="6"/>
        <v>S2</v>
      </c>
      <c r="L227" s="299" t="s">
        <v>671</v>
      </c>
      <c r="M227" s="5">
        <f t="shared" si="7"/>
        <v>0</v>
      </c>
    </row>
    <row r="228" spans="1:13" ht="15" customHeight="1" x14ac:dyDescent="0.35">
      <c r="A228" s="3" t="s">
        <v>256</v>
      </c>
      <c r="B228" s="255" t="s">
        <v>670</v>
      </c>
      <c r="C228" s="255" t="s">
        <v>670</v>
      </c>
      <c r="D228" s="255" t="s">
        <v>670</v>
      </c>
      <c r="E228" s="255" t="s">
        <v>670</v>
      </c>
      <c r="F228" s="255" t="s">
        <v>670</v>
      </c>
      <c r="G228" s="272"/>
      <c r="J228" s="244" t="s">
        <v>248</v>
      </c>
      <c r="K228" s="5" t="str">
        <f t="shared" si="6"/>
        <v>S2</v>
      </c>
      <c r="L228" s="299" t="s">
        <v>671</v>
      </c>
      <c r="M228" s="5">
        <f t="shared" si="7"/>
        <v>0</v>
      </c>
    </row>
    <row r="229" spans="1:13" ht="15" customHeight="1" x14ac:dyDescent="0.35">
      <c r="A229" s="3" t="s">
        <v>257</v>
      </c>
      <c r="B229" s="255" t="s">
        <v>670</v>
      </c>
      <c r="C229" s="255" t="s">
        <v>670</v>
      </c>
      <c r="D229" s="255" t="s">
        <v>670</v>
      </c>
      <c r="E229" s="255" t="s">
        <v>670</v>
      </c>
      <c r="F229" s="255" t="s">
        <v>670</v>
      </c>
      <c r="G229" s="272"/>
      <c r="J229" s="244" t="s">
        <v>249</v>
      </c>
      <c r="K229" s="5" t="str">
        <f t="shared" si="6"/>
        <v>S2</v>
      </c>
      <c r="L229" s="299" t="s">
        <v>671</v>
      </c>
      <c r="M229" s="5">
        <f t="shared" si="7"/>
        <v>0</v>
      </c>
    </row>
    <row r="230" spans="1:13" ht="15" customHeight="1" x14ac:dyDescent="0.35">
      <c r="A230" s="3" t="s">
        <v>258</v>
      </c>
      <c r="B230" s="255" t="s">
        <v>670</v>
      </c>
      <c r="C230" s="255" t="s">
        <v>670</v>
      </c>
      <c r="D230" s="255" t="s">
        <v>670</v>
      </c>
      <c r="E230" s="255" t="s">
        <v>670</v>
      </c>
      <c r="F230" s="255" t="s">
        <v>670</v>
      </c>
      <c r="G230" s="272"/>
      <c r="J230" s="244" t="s">
        <v>250</v>
      </c>
      <c r="K230" s="5" t="str">
        <f t="shared" si="6"/>
        <v>S2</v>
      </c>
      <c r="L230" s="299" t="s">
        <v>671</v>
      </c>
      <c r="M230" s="5">
        <f t="shared" si="7"/>
        <v>0</v>
      </c>
    </row>
    <row r="231" spans="1:13" ht="15" customHeight="1" x14ac:dyDescent="0.35">
      <c r="A231" s="3" t="s">
        <v>259</v>
      </c>
      <c r="B231" s="255" t="s">
        <v>670</v>
      </c>
      <c r="C231" s="255" t="s">
        <v>670</v>
      </c>
      <c r="D231" s="255" t="s">
        <v>670</v>
      </c>
      <c r="E231" s="255" t="s">
        <v>670</v>
      </c>
      <c r="F231" s="255" t="s">
        <v>670</v>
      </c>
      <c r="G231" s="272"/>
      <c r="J231" s="244" t="s">
        <v>251</v>
      </c>
      <c r="K231" s="5" t="str">
        <f t="shared" si="6"/>
        <v>S2</v>
      </c>
      <c r="L231" s="299" t="s">
        <v>671</v>
      </c>
      <c r="M231" s="5">
        <f t="shared" si="7"/>
        <v>0</v>
      </c>
    </row>
    <row r="232" spans="1:13" ht="15" customHeight="1" x14ac:dyDescent="0.35">
      <c r="A232" s="3" t="s">
        <v>260</v>
      </c>
      <c r="B232" s="255" t="s">
        <v>670</v>
      </c>
      <c r="C232" s="255" t="s">
        <v>670</v>
      </c>
      <c r="D232" s="255" t="s">
        <v>670</v>
      </c>
      <c r="E232" s="255" t="s">
        <v>670</v>
      </c>
      <c r="F232" s="255" t="s">
        <v>670</v>
      </c>
      <c r="G232" s="272"/>
      <c r="J232" s="244" t="s">
        <v>252</v>
      </c>
      <c r="K232" s="5" t="str">
        <f t="shared" si="6"/>
        <v>S2</v>
      </c>
      <c r="L232" s="299" t="s">
        <v>671</v>
      </c>
      <c r="M232" s="5">
        <f t="shared" si="7"/>
        <v>0</v>
      </c>
    </row>
    <row r="233" spans="1:13" ht="15" customHeight="1" x14ac:dyDescent="0.35">
      <c r="A233" s="282" t="s">
        <v>261</v>
      </c>
      <c r="B233" s="258" t="s">
        <v>672</v>
      </c>
      <c r="C233" s="257" t="s">
        <v>671</v>
      </c>
      <c r="D233" s="257" t="s">
        <v>671</v>
      </c>
      <c r="E233" s="255" t="s">
        <v>670</v>
      </c>
      <c r="F233" s="255" t="s">
        <v>670</v>
      </c>
      <c r="G233" s="272"/>
      <c r="J233" s="244" t="s">
        <v>253</v>
      </c>
      <c r="K233" s="5" t="str">
        <f t="shared" si="6"/>
        <v>S2</v>
      </c>
      <c r="L233" s="299" t="s">
        <v>671</v>
      </c>
      <c r="M233" s="5">
        <f t="shared" si="7"/>
        <v>0</v>
      </c>
    </row>
    <row r="234" spans="1:13" ht="15" customHeight="1" x14ac:dyDescent="0.35">
      <c r="A234" s="283" t="s">
        <v>262</v>
      </c>
      <c r="B234" s="258" t="s">
        <v>672</v>
      </c>
      <c r="C234" s="257" t="s">
        <v>671</v>
      </c>
      <c r="D234" s="257" t="s">
        <v>671</v>
      </c>
      <c r="E234" s="255" t="s">
        <v>670</v>
      </c>
      <c r="F234" s="255" t="s">
        <v>670</v>
      </c>
      <c r="G234" s="272"/>
      <c r="J234" s="244" t="s">
        <v>254</v>
      </c>
      <c r="K234" s="5" t="str">
        <f t="shared" si="6"/>
        <v>S2</v>
      </c>
      <c r="L234" s="299" t="s">
        <v>671</v>
      </c>
      <c r="M234" s="5">
        <f t="shared" si="7"/>
        <v>0</v>
      </c>
    </row>
    <row r="235" spans="1:13" ht="15" customHeight="1" x14ac:dyDescent="0.35">
      <c r="A235" s="283" t="s">
        <v>263</v>
      </c>
      <c r="B235" s="258" t="s">
        <v>672</v>
      </c>
      <c r="C235" s="257" t="s">
        <v>671</v>
      </c>
      <c r="D235" s="257" t="s">
        <v>671</v>
      </c>
      <c r="E235" s="255" t="s">
        <v>670</v>
      </c>
      <c r="F235" s="255" t="s">
        <v>670</v>
      </c>
      <c r="G235" s="272"/>
      <c r="J235" s="244" t="s">
        <v>255</v>
      </c>
      <c r="K235" s="5" t="str">
        <f t="shared" si="6"/>
        <v>S1</v>
      </c>
      <c r="L235" s="297" t="s">
        <v>670</v>
      </c>
      <c r="M235" s="5">
        <f t="shared" si="7"/>
        <v>0</v>
      </c>
    </row>
    <row r="236" spans="1:13" ht="15" customHeight="1" x14ac:dyDescent="0.35">
      <c r="A236" s="283" t="s">
        <v>264</v>
      </c>
      <c r="B236" s="258" t="s">
        <v>672</v>
      </c>
      <c r="C236" s="257" t="s">
        <v>671</v>
      </c>
      <c r="D236" s="257" t="s">
        <v>671</v>
      </c>
      <c r="E236" s="255" t="s">
        <v>670</v>
      </c>
      <c r="F236" s="255" t="s">
        <v>670</v>
      </c>
      <c r="G236" s="272"/>
      <c r="J236" s="244" t="s">
        <v>256</v>
      </c>
      <c r="K236" s="5" t="str">
        <f t="shared" si="6"/>
        <v>S1</v>
      </c>
      <c r="L236" s="297" t="s">
        <v>670</v>
      </c>
      <c r="M236" s="5">
        <f t="shared" si="7"/>
        <v>0</v>
      </c>
    </row>
    <row r="237" spans="1:13" ht="15" customHeight="1" x14ac:dyDescent="0.35">
      <c r="A237" s="282" t="s">
        <v>265</v>
      </c>
      <c r="B237" s="258" t="s">
        <v>672</v>
      </c>
      <c r="C237" s="258" t="s">
        <v>672</v>
      </c>
      <c r="D237" s="258" t="s">
        <v>672</v>
      </c>
      <c r="E237" s="257" t="s">
        <v>671</v>
      </c>
      <c r="F237" s="257" t="s">
        <v>671</v>
      </c>
      <c r="G237" s="271"/>
      <c r="J237" s="244" t="s">
        <v>257</v>
      </c>
      <c r="K237" s="5" t="str">
        <f t="shared" si="6"/>
        <v>S1</v>
      </c>
      <c r="L237" s="297" t="s">
        <v>670</v>
      </c>
      <c r="M237" s="5">
        <f t="shared" si="7"/>
        <v>0</v>
      </c>
    </row>
    <row r="238" spans="1:13" ht="15" customHeight="1" x14ac:dyDescent="0.35">
      <c r="A238" s="283" t="s">
        <v>266</v>
      </c>
      <c r="B238" s="258" t="s">
        <v>672</v>
      </c>
      <c r="C238" s="258" t="s">
        <v>672</v>
      </c>
      <c r="D238" s="258" t="s">
        <v>672</v>
      </c>
      <c r="E238" s="257" t="s">
        <v>671</v>
      </c>
      <c r="F238" s="257" t="s">
        <v>671</v>
      </c>
      <c r="G238" s="271"/>
      <c r="J238" s="244" t="s">
        <v>258</v>
      </c>
      <c r="K238" s="5" t="str">
        <f t="shared" si="6"/>
        <v>S1</v>
      </c>
      <c r="L238" s="297" t="s">
        <v>670</v>
      </c>
      <c r="M238" s="5">
        <f t="shared" si="7"/>
        <v>0</v>
      </c>
    </row>
    <row r="239" spans="1:13" ht="15" customHeight="1" x14ac:dyDescent="0.35">
      <c r="A239" s="266" t="s">
        <v>267</v>
      </c>
      <c r="B239" s="257" t="s">
        <v>671</v>
      </c>
      <c r="C239" s="257" t="s">
        <v>671</v>
      </c>
      <c r="D239" s="257" t="s">
        <v>671</v>
      </c>
      <c r="E239" s="257" t="s">
        <v>671</v>
      </c>
      <c r="F239" s="257" t="s">
        <v>671</v>
      </c>
      <c r="G239" s="271"/>
      <c r="J239" s="244" t="s">
        <v>259</v>
      </c>
      <c r="K239" s="5" t="str">
        <f t="shared" si="6"/>
        <v>S1</v>
      </c>
      <c r="L239" s="297" t="s">
        <v>670</v>
      </c>
      <c r="M239" s="5">
        <f t="shared" si="7"/>
        <v>0</v>
      </c>
    </row>
    <row r="240" spans="1:13" ht="15" customHeight="1" x14ac:dyDescent="0.35">
      <c r="A240" s="266" t="s">
        <v>268</v>
      </c>
      <c r="B240" s="257" t="s">
        <v>671</v>
      </c>
      <c r="C240" s="257" t="s">
        <v>671</v>
      </c>
      <c r="D240" s="257" t="s">
        <v>671</v>
      </c>
      <c r="E240" s="257" t="s">
        <v>671</v>
      </c>
      <c r="F240" s="257" t="s">
        <v>671</v>
      </c>
      <c r="G240" s="271"/>
      <c r="J240" s="244" t="s">
        <v>260</v>
      </c>
      <c r="K240" s="5" t="str">
        <f t="shared" si="6"/>
        <v>S1</v>
      </c>
      <c r="L240" s="297" t="s">
        <v>670</v>
      </c>
      <c r="M240" s="5">
        <f t="shared" si="7"/>
        <v>0</v>
      </c>
    </row>
    <row r="241" spans="1:13" ht="15" customHeight="1" x14ac:dyDescent="0.35">
      <c r="A241" s="3" t="s">
        <v>269</v>
      </c>
      <c r="B241" s="257" t="s">
        <v>671</v>
      </c>
      <c r="C241" s="257" t="s">
        <v>671</v>
      </c>
      <c r="D241" s="257" t="s">
        <v>671</v>
      </c>
      <c r="E241" s="257" t="s">
        <v>671</v>
      </c>
      <c r="F241" s="257" t="s">
        <v>671</v>
      </c>
      <c r="G241" s="271"/>
      <c r="J241" s="244" t="s">
        <v>261</v>
      </c>
      <c r="K241" s="5" t="str">
        <f t="shared" si="6"/>
        <v>S1</v>
      </c>
      <c r="L241" s="297" t="s">
        <v>670</v>
      </c>
      <c r="M241" s="5">
        <f t="shared" si="7"/>
        <v>0</v>
      </c>
    </row>
    <row r="242" spans="1:13" ht="15" customHeight="1" x14ac:dyDescent="0.35">
      <c r="A242" s="3" t="s">
        <v>270</v>
      </c>
      <c r="B242" s="257" t="s">
        <v>671</v>
      </c>
      <c r="C242" s="257" t="s">
        <v>671</v>
      </c>
      <c r="D242" s="257" t="s">
        <v>671</v>
      </c>
      <c r="E242" s="257" t="s">
        <v>671</v>
      </c>
      <c r="F242" s="257" t="s">
        <v>671</v>
      </c>
      <c r="G242" s="271"/>
      <c r="J242" s="244" t="s">
        <v>262</v>
      </c>
      <c r="K242" s="5" t="str">
        <f t="shared" si="6"/>
        <v>S1</v>
      </c>
      <c r="L242" s="297" t="s">
        <v>670</v>
      </c>
      <c r="M242" s="5">
        <f t="shared" si="7"/>
        <v>0</v>
      </c>
    </row>
    <row r="243" spans="1:13" ht="15" customHeight="1" x14ac:dyDescent="0.35">
      <c r="A243" s="3" t="s">
        <v>271</v>
      </c>
      <c r="B243" s="257" t="s">
        <v>671</v>
      </c>
      <c r="C243" s="257" t="s">
        <v>671</v>
      </c>
      <c r="D243" s="257" t="s">
        <v>671</v>
      </c>
      <c r="E243" s="257" t="s">
        <v>671</v>
      </c>
      <c r="F243" s="257" t="s">
        <v>671</v>
      </c>
      <c r="G243" s="271"/>
      <c r="J243" s="244" t="s">
        <v>263</v>
      </c>
      <c r="K243" s="5" t="str">
        <f t="shared" si="6"/>
        <v>S1</v>
      </c>
      <c r="L243" s="297" t="s">
        <v>670</v>
      </c>
      <c r="M243" s="5">
        <f t="shared" si="7"/>
        <v>0</v>
      </c>
    </row>
    <row r="244" spans="1:13" ht="15" customHeight="1" x14ac:dyDescent="0.35">
      <c r="A244" s="266" t="s">
        <v>272</v>
      </c>
      <c r="B244" s="257" t="s">
        <v>671</v>
      </c>
      <c r="C244" s="257" t="s">
        <v>671</v>
      </c>
      <c r="D244" s="257" t="s">
        <v>671</v>
      </c>
      <c r="E244" s="257" t="s">
        <v>671</v>
      </c>
      <c r="F244" s="257" t="s">
        <v>671</v>
      </c>
      <c r="G244" s="271"/>
      <c r="J244" s="244" t="s">
        <v>264</v>
      </c>
      <c r="K244" s="5" t="str">
        <f t="shared" si="6"/>
        <v>S1</v>
      </c>
      <c r="L244" s="297" t="s">
        <v>670</v>
      </c>
      <c r="M244" s="5">
        <f t="shared" si="7"/>
        <v>0</v>
      </c>
    </row>
    <row r="245" spans="1:13" ht="15" customHeight="1" x14ac:dyDescent="0.35">
      <c r="A245" s="3" t="s">
        <v>273</v>
      </c>
      <c r="B245" s="257" t="s">
        <v>671</v>
      </c>
      <c r="C245" s="257" t="s">
        <v>671</v>
      </c>
      <c r="D245" s="257" t="s">
        <v>671</v>
      </c>
      <c r="E245" s="257" t="s">
        <v>671</v>
      </c>
      <c r="F245" s="257" t="s">
        <v>671</v>
      </c>
      <c r="G245" s="271"/>
      <c r="J245" s="244" t="s">
        <v>265</v>
      </c>
      <c r="K245" s="5" t="str">
        <f t="shared" si="6"/>
        <v>S2</v>
      </c>
      <c r="L245" s="299" t="s">
        <v>671</v>
      </c>
      <c r="M245" s="5">
        <f t="shared" si="7"/>
        <v>0</v>
      </c>
    </row>
    <row r="246" spans="1:13" ht="15" customHeight="1" x14ac:dyDescent="0.35">
      <c r="A246" s="3" t="s">
        <v>274</v>
      </c>
      <c r="B246" s="257" t="s">
        <v>671</v>
      </c>
      <c r="C246" s="257" t="s">
        <v>671</v>
      </c>
      <c r="D246" s="257" t="s">
        <v>671</v>
      </c>
      <c r="E246" s="257" t="s">
        <v>671</v>
      </c>
      <c r="F246" s="257" t="s">
        <v>671</v>
      </c>
      <c r="G246" s="271"/>
      <c r="J246" s="244" t="s">
        <v>266</v>
      </c>
      <c r="K246" s="5" t="str">
        <f t="shared" si="6"/>
        <v>S2</v>
      </c>
      <c r="L246" s="299" t="s">
        <v>671</v>
      </c>
      <c r="M246" s="5">
        <f t="shared" si="7"/>
        <v>0</v>
      </c>
    </row>
    <row r="247" spans="1:13" ht="15" customHeight="1" x14ac:dyDescent="0.35">
      <c r="A247" s="3" t="s">
        <v>275</v>
      </c>
      <c r="B247" s="257" t="s">
        <v>671</v>
      </c>
      <c r="C247" s="257" t="s">
        <v>671</v>
      </c>
      <c r="D247" s="257" t="s">
        <v>671</v>
      </c>
      <c r="E247" s="257" t="s">
        <v>671</v>
      </c>
      <c r="F247" s="257" t="s">
        <v>671</v>
      </c>
      <c r="G247" s="271"/>
      <c r="J247" s="244" t="s">
        <v>267</v>
      </c>
      <c r="K247" s="5" t="str">
        <f t="shared" si="6"/>
        <v>S2</v>
      </c>
      <c r="L247" s="299" t="s">
        <v>671</v>
      </c>
      <c r="M247" s="5">
        <f t="shared" si="7"/>
        <v>0</v>
      </c>
    </row>
    <row r="248" spans="1:13" ht="15" customHeight="1" x14ac:dyDescent="0.35">
      <c r="A248" s="266" t="s">
        <v>276</v>
      </c>
      <c r="B248" s="257" t="s">
        <v>671</v>
      </c>
      <c r="C248" s="257" t="s">
        <v>671</v>
      </c>
      <c r="D248" s="257" t="s">
        <v>671</v>
      </c>
      <c r="E248" s="257" t="s">
        <v>671</v>
      </c>
      <c r="F248" s="257" t="s">
        <v>671</v>
      </c>
      <c r="G248" s="271"/>
      <c r="J248" s="244" t="s">
        <v>268</v>
      </c>
      <c r="K248" s="5" t="str">
        <f t="shared" si="6"/>
        <v>S2</v>
      </c>
      <c r="L248" s="299" t="s">
        <v>671</v>
      </c>
      <c r="M248" s="5">
        <f t="shared" si="7"/>
        <v>0</v>
      </c>
    </row>
    <row r="249" spans="1:13" ht="15" customHeight="1" x14ac:dyDescent="0.35">
      <c r="A249" s="3" t="s">
        <v>277</v>
      </c>
      <c r="B249" s="257" t="s">
        <v>671</v>
      </c>
      <c r="C249" s="257" t="s">
        <v>671</v>
      </c>
      <c r="D249" s="257" t="s">
        <v>671</v>
      </c>
      <c r="E249" s="257" t="s">
        <v>671</v>
      </c>
      <c r="F249" s="257" t="s">
        <v>671</v>
      </c>
      <c r="G249" s="271"/>
      <c r="J249" s="244" t="s">
        <v>269</v>
      </c>
      <c r="K249" s="5" t="str">
        <f t="shared" si="6"/>
        <v>S2</v>
      </c>
      <c r="L249" s="299" t="s">
        <v>671</v>
      </c>
      <c r="M249" s="5">
        <f t="shared" si="7"/>
        <v>0</v>
      </c>
    </row>
    <row r="250" spans="1:13" ht="15" customHeight="1" x14ac:dyDescent="0.35">
      <c r="A250" s="3" t="s">
        <v>278</v>
      </c>
      <c r="B250" s="257" t="s">
        <v>671</v>
      </c>
      <c r="C250" s="257" t="s">
        <v>671</v>
      </c>
      <c r="D250" s="257" t="s">
        <v>671</v>
      </c>
      <c r="E250" s="257" t="s">
        <v>671</v>
      </c>
      <c r="F250" s="257" t="s">
        <v>671</v>
      </c>
      <c r="G250" s="271"/>
      <c r="J250" s="244" t="s">
        <v>270</v>
      </c>
      <c r="K250" s="5" t="str">
        <f t="shared" si="6"/>
        <v>S2</v>
      </c>
      <c r="L250" s="299" t="s">
        <v>671</v>
      </c>
      <c r="M250" s="5">
        <f t="shared" si="7"/>
        <v>0</v>
      </c>
    </row>
    <row r="251" spans="1:13" ht="15" customHeight="1" x14ac:dyDescent="0.35">
      <c r="A251" s="266" t="s">
        <v>279</v>
      </c>
      <c r="B251" s="257" t="s">
        <v>671</v>
      </c>
      <c r="C251" s="257" t="s">
        <v>671</v>
      </c>
      <c r="D251" s="257" t="s">
        <v>671</v>
      </c>
      <c r="E251" s="257" t="s">
        <v>671</v>
      </c>
      <c r="F251" s="257" t="s">
        <v>671</v>
      </c>
      <c r="G251" s="271"/>
      <c r="J251" s="244" t="s">
        <v>271</v>
      </c>
      <c r="K251" s="5" t="str">
        <f t="shared" si="6"/>
        <v>S2</v>
      </c>
      <c r="L251" s="299" t="s">
        <v>671</v>
      </c>
      <c r="M251" s="5">
        <f t="shared" si="7"/>
        <v>0</v>
      </c>
    </row>
    <row r="252" spans="1:13" ht="15" customHeight="1" x14ac:dyDescent="0.35">
      <c r="A252" s="266" t="s">
        <v>281</v>
      </c>
      <c r="B252" s="257" t="s">
        <v>671</v>
      </c>
      <c r="C252" s="257" t="s">
        <v>671</v>
      </c>
      <c r="D252" s="257" t="s">
        <v>671</v>
      </c>
      <c r="E252" s="257" t="s">
        <v>671</v>
      </c>
      <c r="F252" s="257" t="s">
        <v>671</v>
      </c>
      <c r="G252" s="271"/>
      <c r="J252" s="244" t="s">
        <v>272</v>
      </c>
      <c r="K252" s="5" t="str">
        <f t="shared" si="6"/>
        <v>S2</v>
      </c>
      <c r="L252" s="299" t="s">
        <v>671</v>
      </c>
      <c r="M252" s="5">
        <f t="shared" si="7"/>
        <v>0</v>
      </c>
    </row>
    <row r="253" spans="1:13" ht="15" customHeight="1" x14ac:dyDescent="0.35">
      <c r="A253" s="266" t="s">
        <v>282</v>
      </c>
      <c r="B253" s="257" t="s">
        <v>671</v>
      </c>
      <c r="C253" s="257" t="s">
        <v>671</v>
      </c>
      <c r="D253" s="257" t="s">
        <v>671</v>
      </c>
      <c r="E253" s="257" t="s">
        <v>671</v>
      </c>
      <c r="F253" s="257" t="s">
        <v>671</v>
      </c>
      <c r="G253" s="271"/>
      <c r="J253" s="244" t="s">
        <v>273</v>
      </c>
      <c r="K253" s="5" t="str">
        <f t="shared" si="6"/>
        <v>S2</v>
      </c>
      <c r="L253" s="299" t="s">
        <v>671</v>
      </c>
      <c r="M253" s="5">
        <f t="shared" si="7"/>
        <v>0</v>
      </c>
    </row>
    <row r="254" spans="1:13" ht="15" customHeight="1" x14ac:dyDescent="0.35">
      <c r="A254" s="266" t="s">
        <v>283</v>
      </c>
      <c r="B254" s="257" t="s">
        <v>671</v>
      </c>
      <c r="C254" s="257" t="s">
        <v>671</v>
      </c>
      <c r="D254" s="257" t="s">
        <v>671</v>
      </c>
      <c r="E254" s="257" t="s">
        <v>671</v>
      </c>
      <c r="F254" s="257" t="s">
        <v>671</v>
      </c>
      <c r="G254" s="271"/>
      <c r="J254" s="244" t="s">
        <v>274</v>
      </c>
      <c r="K254" s="5" t="str">
        <f t="shared" si="6"/>
        <v>S2</v>
      </c>
      <c r="L254" s="299" t="s">
        <v>671</v>
      </c>
      <c r="M254" s="5">
        <f t="shared" si="7"/>
        <v>0</v>
      </c>
    </row>
    <row r="255" spans="1:13" ht="15" customHeight="1" x14ac:dyDescent="0.35">
      <c r="A255" s="266" t="s">
        <v>284</v>
      </c>
      <c r="B255" s="257" t="s">
        <v>671</v>
      </c>
      <c r="C255" s="257" t="s">
        <v>671</v>
      </c>
      <c r="D255" s="257" t="s">
        <v>671</v>
      </c>
      <c r="E255" s="257" t="s">
        <v>671</v>
      </c>
      <c r="F255" s="257" t="s">
        <v>671</v>
      </c>
      <c r="G255" s="271"/>
      <c r="J255" s="244" t="s">
        <v>275</v>
      </c>
      <c r="K255" s="5" t="str">
        <f t="shared" si="6"/>
        <v>S2</v>
      </c>
      <c r="L255" s="299" t="s">
        <v>671</v>
      </c>
      <c r="M255" s="5">
        <f t="shared" si="7"/>
        <v>0</v>
      </c>
    </row>
    <row r="256" spans="1:13" ht="15" customHeight="1" x14ac:dyDescent="0.35">
      <c r="A256" s="266" t="s">
        <v>285</v>
      </c>
      <c r="B256" s="257" t="s">
        <v>671</v>
      </c>
      <c r="C256" s="257" t="s">
        <v>671</v>
      </c>
      <c r="D256" s="257" t="s">
        <v>671</v>
      </c>
      <c r="E256" s="257" t="s">
        <v>671</v>
      </c>
      <c r="F256" s="257" t="s">
        <v>671</v>
      </c>
      <c r="G256" s="271"/>
      <c r="J256" s="244" t="s">
        <v>276</v>
      </c>
      <c r="K256" s="5" t="str">
        <f t="shared" si="6"/>
        <v>S2</v>
      </c>
      <c r="L256" s="299" t="s">
        <v>671</v>
      </c>
      <c r="M256" s="5">
        <f t="shared" si="7"/>
        <v>0</v>
      </c>
    </row>
    <row r="257" spans="1:13" ht="15" customHeight="1" x14ac:dyDescent="0.35">
      <c r="A257" s="266" t="s">
        <v>286</v>
      </c>
      <c r="B257" s="257" t="s">
        <v>671</v>
      </c>
      <c r="C257" s="257" t="s">
        <v>671</v>
      </c>
      <c r="D257" s="257" t="s">
        <v>671</v>
      </c>
      <c r="E257" s="257" t="s">
        <v>671</v>
      </c>
      <c r="F257" s="257" t="s">
        <v>671</v>
      </c>
      <c r="G257" s="271"/>
      <c r="J257" s="244" t="s">
        <v>277</v>
      </c>
      <c r="K257" s="5" t="str">
        <f t="shared" si="6"/>
        <v>S2</v>
      </c>
      <c r="L257" s="299" t="s">
        <v>671</v>
      </c>
      <c r="M257" s="5">
        <f t="shared" si="7"/>
        <v>0</v>
      </c>
    </row>
    <row r="258" spans="1:13" ht="15" customHeight="1" x14ac:dyDescent="0.35">
      <c r="A258" s="3" t="s">
        <v>287</v>
      </c>
      <c r="B258" s="257" t="s">
        <v>671</v>
      </c>
      <c r="C258" s="257" t="s">
        <v>671</v>
      </c>
      <c r="D258" s="257" t="s">
        <v>671</v>
      </c>
      <c r="E258" s="257" t="s">
        <v>671</v>
      </c>
      <c r="F258" s="257" t="s">
        <v>671</v>
      </c>
      <c r="G258" s="271"/>
      <c r="J258" s="244" t="s">
        <v>278</v>
      </c>
      <c r="K258" s="5" t="str">
        <f t="shared" si="6"/>
        <v>S2</v>
      </c>
      <c r="L258" s="299" t="s">
        <v>671</v>
      </c>
      <c r="M258" s="5">
        <f t="shared" si="7"/>
        <v>0</v>
      </c>
    </row>
    <row r="259" spans="1:13" ht="15" customHeight="1" x14ac:dyDescent="0.35">
      <c r="A259" s="266" t="s">
        <v>288</v>
      </c>
      <c r="B259" s="257" t="s">
        <v>671</v>
      </c>
      <c r="C259" s="257" t="s">
        <v>671</v>
      </c>
      <c r="D259" s="257" t="s">
        <v>671</v>
      </c>
      <c r="E259" s="257" t="s">
        <v>671</v>
      </c>
      <c r="F259" s="257" t="s">
        <v>671</v>
      </c>
      <c r="G259" s="271"/>
      <c r="J259" s="244" t="s">
        <v>279</v>
      </c>
      <c r="K259" s="5" t="str">
        <f t="shared" ref="K259:K322" si="8">VLOOKUP(J259,A:F,6,FALSE)</f>
        <v>S2</v>
      </c>
      <c r="L259" s="299" t="s">
        <v>671</v>
      </c>
      <c r="M259" s="5">
        <f t="shared" ref="M259:M322" si="9">IF(K259=L259,0,1)</f>
        <v>0</v>
      </c>
    </row>
    <row r="260" spans="1:13" ht="15" customHeight="1" x14ac:dyDescent="0.35">
      <c r="A260" s="266" t="s">
        <v>289</v>
      </c>
      <c r="B260" s="257" t="s">
        <v>671</v>
      </c>
      <c r="C260" s="257" t="s">
        <v>671</v>
      </c>
      <c r="D260" s="257" t="s">
        <v>671</v>
      </c>
      <c r="E260" s="257" t="s">
        <v>671</v>
      </c>
      <c r="F260" s="257" t="s">
        <v>671</v>
      </c>
      <c r="G260" s="271"/>
      <c r="J260" s="244" t="s">
        <v>281</v>
      </c>
      <c r="K260" s="5" t="str">
        <f t="shared" si="8"/>
        <v>S2</v>
      </c>
      <c r="L260" s="299" t="s">
        <v>671</v>
      </c>
      <c r="M260" s="5">
        <f t="shared" si="9"/>
        <v>0</v>
      </c>
    </row>
    <row r="261" spans="1:13" ht="15" customHeight="1" x14ac:dyDescent="0.35">
      <c r="A261" s="3" t="s">
        <v>291</v>
      </c>
      <c r="B261" s="257" t="s">
        <v>671</v>
      </c>
      <c r="C261" s="257" t="s">
        <v>671</v>
      </c>
      <c r="D261" s="257" t="s">
        <v>671</v>
      </c>
      <c r="E261" s="257" t="s">
        <v>671</v>
      </c>
      <c r="F261" s="257" t="s">
        <v>671</v>
      </c>
      <c r="G261" s="271"/>
      <c r="J261" s="244" t="s">
        <v>282</v>
      </c>
      <c r="K261" s="5" t="str">
        <f t="shared" si="8"/>
        <v>S2</v>
      </c>
      <c r="L261" s="299" t="s">
        <v>671</v>
      </c>
      <c r="M261" s="5">
        <f t="shared" si="9"/>
        <v>0</v>
      </c>
    </row>
    <row r="262" spans="1:13" ht="15" customHeight="1" x14ac:dyDescent="0.35">
      <c r="A262" s="266" t="s">
        <v>292</v>
      </c>
      <c r="B262" s="257" t="s">
        <v>671</v>
      </c>
      <c r="C262" s="257" t="s">
        <v>671</v>
      </c>
      <c r="D262" s="257" t="s">
        <v>671</v>
      </c>
      <c r="E262" s="257" t="s">
        <v>671</v>
      </c>
      <c r="F262" s="257" t="s">
        <v>671</v>
      </c>
      <c r="G262" s="271"/>
      <c r="J262" s="244" t="s">
        <v>283</v>
      </c>
      <c r="K262" s="5" t="str">
        <f t="shared" si="8"/>
        <v>S2</v>
      </c>
      <c r="L262" s="299" t="s">
        <v>671</v>
      </c>
      <c r="M262" s="5">
        <f t="shared" si="9"/>
        <v>0</v>
      </c>
    </row>
    <row r="263" spans="1:13" ht="15" customHeight="1" x14ac:dyDescent="0.35">
      <c r="A263" s="266" t="s">
        <v>293</v>
      </c>
      <c r="B263" s="257" t="s">
        <v>671</v>
      </c>
      <c r="C263" s="257" t="s">
        <v>671</v>
      </c>
      <c r="D263" s="257" t="s">
        <v>671</v>
      </c>
      <c r="E263" s="257" t="s">
        <v>671</v>
      </c>
      <c r="F263" s="257" t="s">
        <v>671</v>
      </c>
      <c r="G263" s="271"/>
      <c r="J263" s="244" t="s">
        <v>284</v>
      </c>
      <c r="K263" s="5" t="str">
        <f t="shared" si="8"/>
        <v>S2</v>
      </c>
      <c r="L263" s="299" t="s">
        <v>671</v>
      </c>
      <c r="M263" s="5">
        <f t="shared" si="9"/>
        <v>0</v>
      </c>
    </row>
    <row r="264" spans="1:13" ht="15" customHeight="1" x14ac:dyDescent="0.35">
      <c r="A264" s="3" t="s">
        <v>294</v>
      </c>
      <c r="B264" s="257" t="s">
        <v>671</v>
      </c>
      <c r="C264" s="257" t="s">
        <v>671</v>
      </c>
      <c r="D264" s="257" t="s">
        <v>671</v>
      </c>
      <c r="E264" s="257" t="s">
        <v>671</v>
      </c>
      <c r="F264" s="257" t="s">
        <v>671</v>
      </c>
      <c r="G264" s="271"/>
      <c r="J264" s="244" t="s">
        <v>285</v>
      </c>
      <c r="K264" s="5" t="str">
        <f t="shared" si="8"/>
        <v>S2</v>
      </c>
      <c r="L264" s="299" t="s">
        <v>671</v>
      </c>
      <c r="M264" s="5">
        <f t="shared" si="9"/>
        <v>0</v>
      </c>
    </row>
    <row r="265" spans="1:13" ht="15" customHeight="1" x14ac:dyDescent="0.35">
      <c r="A265" s="266" t="s">
        <v>295</v>
      </c>
      <c r="B265" s="257" t="s">
        <v>671</v>
      </c>
      <c r="C265" s="257" t="s">
        <v>671</v>
      </c>
      <c r="D265" s="257" t="s">
        <v>671</v>
      </c>
      <c r="E265" s="257" t="s">
        <v>671</v>
      </c>
      <c r="F265" s="257" t="s">
        <v>671</v>
      </c>
      <c r="G265" s="271"/>
      <c r="J265" s="244" t="s">
        <v>286</v>
      </c>
      <c r="K265" s="5" t="str">
        <f t="shared" si="8"/>
        <v>S2</v>
      </c>
      <c r="L265" s="299" t="s">
        <v>671</v>
      </c>
      <c r="M265" s="5">
        <f t="shared" si="9"/>
        <v>0</v>
      </c>
    </row>
    <row r="266" spans="1:13" ht="15" customHeight="1" x14ac:dyDescent="0.35">
      <c r="A266" s="266" t="s">
        <v>306</v>
      </c>
      <c r="B266" s="257" t="s">
        <v>671</v>
      </c>
      <c r="C266" s="257" t="s">
        <v>671</v>
      </c>
      <c r="D266" s="257" t="s">
        <v>671</v>
      </c>
      <c r="E266" s="257" t="s">
        <v>671</v>
      </c>
      <c r="F266" s="257" t="s">
        <v>671</v>
      </c>
      <c r="G266" s="271"/>
      <c r="J266" s="244" t="s">
        <v>287</v>
      </c>
      <c r="K266" s="5" t="str">
        <f t="shared" si="8"/>
        <v>S2</v>
      </c>
      <c r="L266" s="299" t="s">
        <v>671</v>
      </c>
      <c r="M266" s="5">
        <f t="shared" si="9"/>
        <v>0</v>
      </c>
    </row>
    <row r="267" spans="1:13" ht="15" customHeight="1" x14ac:dyDescent="0.35">
      <c r="A267" s="3" t="s">
        <v>308</v>
      </c>
      <c r="B267" s="257" t="s">
        <v>671</v>
      </c>
      <c r="C267" s="257" t="s">
        <v>671</v>
      </c>
      <c r="D267" s="257" t="s">
        <v>671</v>
      </c>
      <c r="E267" s="257" t="s">
        <v>671</v>
      </c>
      <c r="F267" s="257" t="s">
        <v>671</v>
      </c>
      <c r="G267" s="271"/>
      <c r="J267" s="244" t="s">
        <v>288</v>
      </c>
      <c r="K267" s="5" t="str">
        <f t="shared" si="8"/>
        <v>S2</v>
      </c>
      <c r="L267" s="299" t="s">
        <v>671</v>
      </c>
      <c r="M267" s="5">
        <f t="shared" si="9"/>
        <v>0</v>
      </c>
    </row>
    <row r="268" spans="1:13" ht="15" customHeight="1" x14ac:dyDescent="0.35">
      <c r="A268" s="267" t="s">
        <v>296</v>
      </c>
      <c r="B268" s="257" t="s">
        <v>671</v>
      </c>
      <c r="C268" s="255" t="s">
        <v>670</v>
      </c>
      <c r="D268" s="255" t="s">
        <v>670</v>
      </c>
      <c r="E268" s="255" t="s">
        <v>670</v>
      </c>
      <c r="F268" s="255" t="s">
        <v>670</v>
      </c>
      <c r="G268" s="272"/>
      <c r="J268" s="244" t="s">
        <v>289</v>
      </c>
      <c r="K268" s="5" t="str">
        <f t="shared" si="8"/>
        <v>S2</v>
      </c>
      <c r="L268" s="299" t="s">
        <v>671</v>
      </c>
      <c r="M268" s="5">
        <f t="shared" si="9"/>
        <v>0</v>
      </c>
    </row>
    <row r="269" spans="1:13" ht="15" customHeight="1" x14ac:dyDescent="0.35">
      <c r="A269" s="260" t="s">
        <v>297</v>
      </c>
      <c r="B269" s="257" t="s">
        <v>671</v>
      </c>
      <c r="C269" s="255" t="s">
        <v>670</v>
      </c>
      <c r="D269" s="255" t="s">
        <v>670</v>
      </c>
      <c r="E269" s="255" t="s">
        <v>670</v>
      </c>
      <c r="F269" s="255" t="s">
        <v>670</v>
      </c>
      <c r="G269" s="272"/>
      <c r="J269" s="244" t="s">
        <v>291</v>
      </c>
      <c r="K269" s="5" t="str">
        <f t="shared" si="8"/>
        <v>S2</v>
      </c>
      <c r="L269" s="299" t="s">
        <v>671</v>
      </c>
      <c r="M269" s="5">
        <f t="shared" si="9"/>
        <v>0</v>
      </c>
    </row>
    <row r="270" spans="1:13" ht="15" customHeight="1" x14ac:dyDescent="0.35">
      <c r="A270" s="260" t="s">
        <v>298</v>
      </c>
      <c r="B270" s="257" t="s">
        <v>671</v>
      </c>
      <c r="C270" s="255" t="s">
        <v>670</v>
      </c>
      <c r="D270" s="255" t="s">
        <v>670</v>
      </c>
      <c r="E270" s="255" t="s">
        <v>670</v>
      </c>
      <c r="F270" s="255" t="s">
        <v>670</v>
      </c>
      <c r="G270" s="272"/>
      <c r="J270" s="244" t="s">
        <v>292</v>
      </c>
      <c r="K270" s="5" t="str">
        <f t="shared" si="8"/>
        <v>S2</v>
      </c>
      <c r="L270" s="299" t="s">
        <v>671</v>
      </c>
      <c r="M270" s="5">
        <f t="shared" si="9"/>
        <v>0</v>
      </c>
    </row>
    <row r="271" spans="1:13" ht="15" customHeight="1" x14ac:dyDescent="0.35">
      <c r="A271" s="260" t="s">
        <v>299</v>
      </c>
      <c r="B271" s="257" t="s">
        <v>671</v>
      </c>
      <c r="C271" s="255" t="s">
        <v>670</v>
      </c>
      <c r="D271" s="255" t="s">
        <v>670</v>
      </c>
      <c r="E271" s="255" t="s">
        <v>670</v>
      </c>
      <c r="F271" s="255" t="s">
        <v>670</v>
      </c>
      <c r="G271" s="272"/>
      <c r="J271" s="244" t="s">
        <v>293</v>
      </c>
      <c r="K271" s="5" t="str">
        <f t="shared" si="8"/>
        <v>S2</v>
      </c>
      <c r="L271" s="299" t="s">
        <v>671</v>
      </c>
      <c r="M271" s="5">
        <f t="shared" si="9"/>
        <v>0</v>
      </c>
    </row>
    <row r="272" spans="1:13" ht="15" customHeight="1" x14ac:dyDescent="0.35">
      <c r="A272" s="260" t="s">
        <v>300</v>
      </c>
      <c r="B272" s="257" t="s">
        <v>671</v>
      </c>
      <c r="C272" s="255" t="s">
        <v>670</v>
      </c>
      <c r="D272" s="255" t="s">
        <v>670</v>
      </c>
      <c r="E272" s="255" t="s">
        <v>670</v>
      </c>
      <c r="F272" s="255" t="s">
        <v>670</v>
      </c>
      <c r="G272" s="272"/>
      <c r="J272" s="244" t="s">
        <v>294</v>
      </c>
      <c r="K272" s="5" t="str">
        <f t="shared" si="8"/>
        <v>S2</v>
      </c>
      <c r="L272" s="299" t="s">
        <v>671</v>
      </c>
      <c r="M272" s="5">
        <f t="shared" si="9"/>
        <v>0</v>
      </c>
    </row>
    <row r="273" spans="1:13" ht="15" customHeight="1" x14ac:dyDescent="0.35">
      <c r="A273" s="267" t="s">
        <v>301</v>
      </c>
      <c r="B273" s="257" t="s">
        <v>671</v>
      </c>
      <c r="C273" s="258" t="s">
        <v>672</v>
      </c>
      <c r="D273" s="258" t="s">
        <v>672</v>
      </c>
      <c r="E273" s="258" t="s">
        <v>672</v>
      </c>
      <c r="F273" s="258" t="s">
        <v>672</v>
      </c>
      <c r="G273" s="291"/>
      <c r="J273" s="244" t="s">
        <v>295</v>
      </c>
      <c r="K273" s="5" t="str">
        <f t="shared" si="8"/>
        <v>S2</v>
      </c>
      <c r="L273" s="299" t="s">
        <v>671</v>
      </c>
      <c r="M273" s="5">
        <f t="shared" si="9"/>
        <v>0</v>
      </c>
    </row>
    <row r="274" spans="1:13" ht="15" customHeight="1" x14ac:dyDescent="0.35">
      <c r="A274" s="260" t="s">
        <v>302</v>
      </c>
      <c r="B274" s="257" t="s">
        <v>671</v>
      </c>
      <c r="C274" s="258" t="s">
        <v>672</v>
      </c>
      <c r="D274" s="258" t="s">
        <v>672</v>
      </c>
      <c r="E274" s="258" t="s">
        <v>672</v>
      </c>
      <c r="F274" s="258" t="s">
        <v>672</v>
      </c>
      <c r="G274" s="291"/>
      <c r="J274" s="244" t="s">
        <v>296</v>
      </c>
      <c r="K274" s="5" t="str">
        <f t="shared" si="8"/>
        <v>S1</v>
      </c>
      <c r="L274" s="297" t="s">
        <v>670</v>
      </c>
      <c r="M274" s="5">
        <f t="shared" si="9"/>
        <v>0</v>
      </c>
    </row>
    <row r="275" spans="1:13" ht="15" customHeight="1" x14ac:dyDescent="0.35">
      <c r="A275" s="260" t="s">
        <v>303</v>
      </c>
      <c r="B275" s="257" t="s">
        <v>671</v>
      </c>
      <c r="C275" s="258" t="s">
        <v>672</v>
      </c>
      <c r="D275" s="258" t="s">
        <v>672</v>
      </c>
      <c r="E275" s="258" t="s">
        <v>672</v>
      </c>
      <c r="F275" s="258" t="s">
        <v>672</v>
      </c>
      <c r="G275" s="291"/>
      <c r="J275" s="244" t="s">
        <v>297</v>
      </c>
      <c r="K275" s="5" t="str">
        <f t="shared" si="8"/>
        <v>S1</v>
      </c>
      <c r="L275" s="297" t="s">
        <v>670</v>
      </c>
      <c r="M275" s="5">
        <f t="shared" si="9"/>
        <v>0</v>
      </c>
    </row>
    <row r="276" spans="1:13" ht="15" customHeight="1" x14ac:dyDescent="0.35">
      <c r="A276" s="260" t="s">
        <v>304</v>
      </c>
      <c r="B276" s="257" t="s">
        <v>671</v>
      </c>
      <c r="C276" s="258" t="s">
        <v>672</v>
      </c>
      <c r="D276" s="258" t="s">
        <v>672</v>
      </c>
      <c r="E276" s="258" t="s">
        <v>672</v>
      </c>
      <c r="F276" s="258" t="s">
        <v>672</v>
      </c>
      <c r="G276" s="291"/>
      <c r="J276" s="244" t="s">
        <v>298</v>
      </c>
      <c r="K276" s="5" t="str">
        <f t="shared" si="8"/>
        <v>S1</v>
      </c>
      <c r="L276" s="297" t="s">
        <v>670</v>
      </c>
      <c r="M276" s="5">
        <f t="shared" si="9"/>
        <v>0</v>
      </c>
    </row>
    <row r="277" spans="1:13" ht="15" customHeight="1" x14ac:dyDescent="0.35">
      <c r="A277" s="260" t="s">
        <v>305</v>
      </c>
      <c r="B277" s="257" t="s">
        <v>671</v>
      </c>
      <c r="C277" s="258" t="s">
        <v>672</v>
      </c>
      <c r="D277" s="258" t="s">
        <v>672</v>
      </c>
      <c r="E277" s="258" t="s">
        <v>672</v>
      </c>
      <c r="F277" s="258" t="s">
        <v>672</v>
      </c>
      <c r="G277" s="291"/>
      <c r="J277" s="244" t="s">
        <v>299</v>
      </c>
      <c r="K277" s="5" t="str">
        <f t="shared" si="8"/>
        <v>S1</v>
      </c>
      <c r="L277" s="297" t="s">
        <v>670</v>
      </c>
      <c r="M277" s="5">
        <f t="shared" si="9"/>
        <v>0</v>
      </c>
    </row>
    <row r="278" spans="1:13" ht="15" customHeight="1" x14ac:dyDescent="0.35">
      <c r="A278" s="266" t="s">
        <v>310</v>
      </c>
      <c r="B278" s="255" t="s">
        <v>670</v>
      </c>
      <c r="C278" s="255" t="s">
        <v>670</v>
      </c>
      <c r="D278" s="255" t="s">
        <v>670</v>
      </c>
      <c r="E278" s="255" t="s">
        <v>670</v>
      </c>
      <c r="F278" s="255" t="s">
        <v>670</v>
      </c>
      <c r="G278" s="272"/>
      <c r="J278" s="244" t="s">
        <v>300</v>
      </c>
      <c r="K278" s="5" t="str">
        <f t="shared" si="8"/>
        <v>S1</v>
      </c>
      <c r="L278" s="297" t="s">
        <v>670</v>
      </c>
      <c r="M278" s="5">
        <f t="shared" si="9"/>
        <v>0</v>
      </c>
    </row>
    <row r="279" spans="1:13" ht="15" customHeight="1" x14ac:dyDescent="0.35">
      <c r="A279" s="3" t="s">
        <v>311</v>
      </c>
      <c r="B279" s="255" t="s">
        <v>670</v>
      </c>
      <c r="C279" s="255" t="s">
        <v>670</v>
      </c>
      <c r="D279" s="255" t="s">
        <v>670</v>
      </c>
      <c r="E279" s="255" t="s">
        <v>670</v>
      </c>
      <c r="F279" s="255" t="s">
        <v>670</v>
      </c>
      <c r="G279" s="272"/>
      <c r="J279" s="244" t="s">
        <v>301</v>
      </c>
      <c r="K279" s="5" t="str">
        <f t="shared" si="8"/>
        <v>S3</v>
      </c>
      <c r="L279" s="298" t="s">
        <v>672</v>
      </c>
      <c r="M279" s="5">
        <f t="shared" si="9"/>
        <v>0</v>
      </c>
    </row>
    <row r="280" spans="1:13" ht="15" customHeight="1" x14ac:dyDescent="0.35">
      <c r="A280" s="3" t="s">
        <v>312</v>
      </c>
      <c r="B280" s="255" t="s">
        <v>670</v>
      </c>
      <c r="C280" s="255" t="s">
        <v>670</v>
      </c>
      <c r="D280" s="255" t="s">
        <v>670</v>
      </c>
      <c r="E280" s="255" t="s">
        <v>670</v>
      </c>
      <c r="F280" s="255" t="s">
        <v>670</v>
      </c>
      <c r="G280" s="272"/>
      <c r="J280" s="244" t="s">
        <v>302</v>
      </c>
      <c r="K280" s="5" t="str">
        <f t="shared" si="8"/>
        <v>S3</v>
      </c>
      <c r="L280" s="298" t="s">
        <v>672</v>
      </c>
      <c r="M280" s="5">
        <f t="shared" si="9"/>
        <v>0</v>
      </c>
    </row>
    <row r="281" spans="1:13" ht="15" customHeight="1" x14ac:dyDescent="0.35">
      <c r="A281" s="267" t="s">
        <v>313</v>
      </c>
      <c r="B281" s="255" t="s">
        <v>670</v>
      </c>
      <c r="C281" s="257" t="s">
        <v>671</v>
      </c>
      <c r="D281" s="257" t="s">
        <v>671</v>
      </c>
      <c r="E281" s="257" t="s">
        <v>671</v>
      </c>
      <c r="F281" s="257" t="s">
        <v>671</v>
      </c>
      <c r="G281" s="271"/>
      <c r="J281" s="244" t="s">
        <v>303</v>
      </c>
      <c r="K281" s="5" t="str">
        <f t="shared" si="8"/>
        <v>S3</v>
      </c>
      <c r="L281" s="298" t="s">
        <v>672</v>
      </c>
      <c r="M281" s="5">
        <f t="shared" si="9"/>
        <v>0</v>
      </c>
    </row>
    <row r="282" spans="1:13" ht="15" customHeight="1" x14ac:dyDescent="0.35">
      <c r="A282" s="260" t="s">
        <v>314</v>
      </c>
      <c r="B282" s="255" t="s">
        <v>670</v>
      </c>
      <c r="C282" s="257" t="s">
        <v>671</v>
      </c>
      <c r="D282" s="257" t="s">
        <v>671</v>
      </c>
      <c r="E282" s="257" t="s">
        <v>671</v>
      </c>
      <c r="F282" s="257" t="s">
        <v>671</v>
      </c>
      <c r="G282" s="271"/>
      <c r="J282" s="244" t="s">
        <v>304</v>
      </c>
      <c r="K282" s="5" t="str">
        <f t="shared" si="8"/>
        <v>S3</v>
      </c>
      <c r="L282" s="298" t="s">
        <v>672</v>
      </c>
      <c r="M282" s="5">
        <f t="shared" si="9"/>
        <v>0</v>
      </c>
    </row>
    <row r="283" spans="1:13" ht="15" customHeight="1" x14ac:dyDescent="0.35">
      <c r="A283" s="260" t="s">
        <v>315</v>
      </c>
      <c r="B283" s="255" t="s">
        <v>670</v>
      </c>
      <c r="C283" s="257" t="s">
        <v>671</v>
      </c>
      <c r="D283" s="257" t="s">
        <v>671</v>
      </c>
      <c r="E283" s="257" t="s">
        <v>671</v>
      </c>
      <c r="F283" s="257" t="s">
        <v>671</v>
      </c>
      <c r="G283" s="271"/>
      <c r="J283" s="244" t="s">
        <v>305</v>
      </c>
      <c r="K283" s="5" t="str">
        <f t="shared" si="8"/>
        <v>S3</v>
      </c>
      <c r="L283" s="298" t="s">
        <v>672</v>
      </c>
      <c r="M283" s="5">
        <f t="shared" si="9"/>
        <v>0</v>
      </c>
    </row>
    <row r="284" spans="1:13" ht="15" customHeight="1" x14ac:dyDescent="0.35">
      <c r="A284" s="266" t="s">
        <v>316</v>
      </c>
      <c r="B284" s="258" t="s">
        <v>672</v>
      </c>
      <c r="C284" s="258" t="s">
        <v>672</v>
      </c>
      <c r="D284" s="258" t="s">
        <v>672</v>
      </c>
      <c r="E284" s="258" t="s">
        <v>672</v>
      </c>
      <c r="F284" s="258" t="s">
        <v>672</v>
      </c>
      <c r="G284" s="291"/>
      <c r="J284" s="244" t="s">
        <v>306</v>
      </c>
      <c r="K284" s="5" t="str">
        <f t="shared" si="8"/>
        <v>S2</v>
      </c>
      <c r="L284" s="299" t="s">
        <v>671</v>
      </c>
      <c r="M284" s="5">
        <f t="shared" si="9"/>
        <v>0</v>
      </c>
    </row>
    <row r="285" spans="1:13" ht="15" customHeight="1" x14ac:dyDescent="0.35">
      <c r="A285" s="3" t="s">
        <v>317</v>
      </c>
      <c r="B285" s="258" t="s">
        <v>672</v>
      </c>
      <c r="C285" s="258" t="s">
        <v>672</v>
      </c>
      <c r="D285" s="258" t="s">
        <v>672</v>
      </c>
      <c r="E285" s="258" t="s">
        <v>672</v>
      </c>
      <c r="F285" s="258" t="s">
        <v>672</v>
      </c>
      <c r="G285" s="291"/>
      <c r="J285" s="244" t="s">
        <v>308</v>
      </c>
      <c r="K285" s="5" t="str">
        <f t="shared" si="8"/>
        <v>S2</v>
      </c>
      <c r="L285" s="299" t="s">
        <v>671</v>
      </c>
      <c r="M285" s="5">
        <f t="shared" si="9"/>
        <v>0</v>
      </c>
    </row>
    <row r="286" spans="1:13" ht="15" customHeight="1" x14ac:dyDescent="0.35">
      <c r="A286" s="3" t="s">
        <v>318</v>
      </c>
      <c r="B286" s="258" t="s">
        <v>672</v>
      </c>
      <c r="C286" s="258" t="s">
        <v>672</v>
      </c>
      <c r="D286" s="258" t="s">
        <v>672</v>
      </c>
      <c r="E286" s="258" t="s">
        <v>672</v>
      </c>
      <c r="F286" s="258" t="s">
        <v>672</v>
      </c>
      <c r="G286" s="291"/>
      <c r="J286" s="244" t="s">
        <v>310</v>
      </c>
      <c r="K286" s="5" t="str">
        <f t="shared" si="8"/>
        <v>S1</v>
      </c>
      <c r="L286" s="297" t="s">
        <v>670</v>
      </c>
      <c r="M286" s="5">
        <f t="shared" si="9"/>
        <v>0</v>
      </c>
    </row>
    <row r="287" spans="1:13" ht="15" customHeight="1" x14ac:dyDescent="0.35">
      <c r="A287" s="3" t="s">
        <v>319</v>
      </c>
      <c r="B287" s="258" t="s">
        <v>672</v>
      </c>
      <c r="C287" s="258" t="s">
        <v>672</v>
      </c>
      <c r="D287" s="258" t="s">
        <v>672</v>
      </c>
      <c r="E287" s="258" t="s">
        <v>672</v>
      </c>
      <c r="F287" s="258" t="s">
        <v>672</v>
      </c>
      <c r="G287" s="291"/>
      <c r="J287" s="244" t="s">
        <v>311</v>
      </c>
      <c r="K287" s="5" t="str">
        <f t="shared" si="8"/>
        <v>S1</v>
      </c>
      <c r="L287" s="297" t="s">
        <v>670</v>
      </c>
      <c r="M287" s="5">
        <f t="shared" si="9"/>
        <v>0</v>
      </c>
    </row>
    <row r="288" spans="1:13" ht="15" customHeight="1" x14ac:dyDescent="0.35">
      <c r="A288" s="3" t="s">
        <v>320</v>
      </c>
      <c r="B288" s="258" t="s">
        <v>672</v>
      </c>
      <c r="C288" s="258" t="s">
        <v>672</v>
      </c>
      <c r="D288" s="258" t="s">
        <v>672</v>
      </c>
      <c r="E288" s="258" t="s">
        <v>672</v>
      </c>
      <c r="F288" s="258" t="s">
        <v>672</v>
      </c>
      <c r="G288" s="291"/>
      <c r="J288" s="244" t="s">
        <v>312</v>
      </c>
      <c r="K288" s="5" t="str">
        <f t="shared" si="8"/>
        <v>S1</v>
      </c>
      <c r="L288" s="297" t="s">
        <v>670</v>
      </c>
      <c r="M288" s="5">
        <f t="shared" si="9"/>
        <v>0</v>
      </c>
    </row>
    <row r="289" spans="1:13" ht="15" customHeight="1" x14ac:dyDescent="0.35">
      <c r="A289" s="3" t="s">
        <v>321</v>
      </c>
      <c r="B289" s="258" t="s">
        <v>672</v>
      </c>
      <c r="C289" s="258" t="s">
        <v>672</v>
      </c>
      <c r="D289" s="258" t="s">
        <v>672</v>
      </c>
      <c r="E289" s="258" t="s">
        <v>672</v>
      </c>
      <c r="F289" s="258" t="s">
        <v>672</v>
      </c>
      <c r="G289" s="291"/>
      <c r="J289" s="244" t="s">
        <v>313</v>
      </c>
      <c r="K289" s="5" t="str">
        <f t="shared" si="8"/>
        <v>S2</v>
      </c>
      <c r="L289" s="299" t="s">
        <v>671</v>
      </c>
      <c r="M289" s="5">
        <f t="shared" si="9"/>
        <v>0</v>
      </c>
    </row>
    <row r="290" spans="1:13" ht="15" customHeight="1" x14ac:dyDescent="0.35">
      <c r="A290" s="3" t="s">
        <v>322</v>
      </c>
      <c r="B290" s="258" t="s">
        <v>672</v>
      </c>
      <c r="C290" s="258" t="s">
        <v>672</v>
      </c>
      <c r="D290" s="258" t="s">
        <v>672</v>
      </c>
      <c r="E290" s="258" t="s">
        <v>672</v>
      </c>
      <c r="F290" s="258" t="s">
        <v>672</v>
      </c>
      <c r="G290" s="291"/>
      <c r="J290" s="244" t="s">
        <v>314</v>
      </c>
      <c r="K290" s="5" t="str">
        <f t="shared" si="8"/>
        <v>S2</v>
      </c>
      <c r="L290" s="299" t="s">
        <v>671</v>
      </c>
      <c r="M290" s="5">
        <f t="shared" si="9"/>
        <v>0</v>
      </c>
    </row>
    <row r="291" spans="1:13" ht="15" customHeight="1" x14ac:dyDescent="0.35">
      <c r="A291" s="267" t="s">
        <v>323</v>
      </c>
      <c r="B291" s="255" t="s">
        <v>670</v>
      </c>
      <c r="C291" s="257" t="s">
        <v>671</v>
      </c>
      <c r="D291" s="257" t="s">
        <v>671</v>
      </c>
      <c r="E291" s="257" t="s">
        <v>671</v>
      </c>
      <c r="F291" s="257" t="s">
        <v>671</v>
      </c>
      <c r="G291" s="271"/>
      <c r="J291" s="244" t="s">
        <v>315</v>
      </c>
      <c r="K291" s="5" t="str">
        <f t="shared" si="8"/>
        <v>S2</v>
      </c>
      <c r="L291" s="299" t="s">
        <v>671</v>
      </c>
      <c r="M291" s="5">
        <f t="shared" si="9"/>
        <v>0</v>
      </c>
    </row>
    <row r="292" spans="1:13" ht="15" customHeight="1" x14ac:dyDescent="0.35">
      <c r="A292" s="260" t="s">
        <v>324</v>
      </c>
      <c r="B292" s="255" t="s">
        <v>670</v>
      </c>
      <c r="C292" s="257" t="s">
        <v>671</v>
      </c>
      <c r="D292" s="257" t="s">
        <v>671</v>
      </c>
      <c r="E292" s="257" t="s">
        <v>671</v>
      </c>
      <c r="F292" s="257" t="s">
        <v>671</v>
      </c>
      <c r="G292" s="271"/>
      <c r="J292" s="244" t="s">
        <v>316</v>
      </c>
      <c r="K292" s="5" t="str">
        <f t="shared" si="8"/>
        <v>S3</v>
      </c>
      <c r="L292" s="298" t="s">
        <v>672</v>
      </c>
      <c r="M292" s="5">
        <f t="shared" si="9"/>
        <v>0</v>
      </c>
    </row>
    <row r="293" spans="1:13" ht="15" customHeight="1" x14ac:dyDescent="0.35">
      <c r="A293" s="260" t="s">
        <v>325</v>
      </c>
      <c r="B293" s="255" t="s">
        <v>670</v>
      </c>
      <c r="C293" s="257" t="s">
        <v>671</v>
      </c>
      <c r="D293" s="257" t="s">
        <v>671</v>
      </c>
      <c r="E293" s="257" t="s">
        <v>671</v>
      </c>
      <c r="F293" s="257" t="s">
        <v>671</v>
      </c>
      <c r="G293" s="271"/>
      <c r="J293" s="244" t="s">
        <v>317</v>
      </c>
      <c r="K293" s="5" t="str">
        <f t="shared" si="8"/>
        <v>S3</v>
      </c>
      <c r="L293" s="298" t="s">
        <v>672</v>
      </c>
      <c r="M293" s="5">
        <f t="shared" si="9"/>
        <v>0</v>
      </c>
    </row>
    <row r="294" spans="1:13" ht="15" customHeight="1" x14ac:dyDescent="0.35">
      <c r="A294" s="279" t="s">
        <v>326</v>
      </c>
      <c r="B294" s="255" t="s">
        <v>670</v>
      </c>
      <c r="C294" s="258" t="s">
        <v>672</v>
      </c>
      <c r="D294" s="258" t="s">
        <v>672</v>
      </c>
      <c r="E294" s="258" t="s">
        <v>672</v>
      </c>
      <c r="F294" s="258" t="s">
        <v>672</v>
      </c>
      <c r="G294" s="291"/>
      <c r="J294" s="244" t="s">
        <v>318</v>
      </c>
      <c r="K294" s="5" t="str">
        <f t="shared" si="8"/>
        <v>S3</v>
      </c>
      <c r="L294" s="298" t="s">
        <v>672</v>
      </c>
      <c r="M294" s="5">
        <f t="shared" si="9"/>
        <v>0</v>
      </c>
    </row>
    <row r="295" spans="1:13" ht="15" customHeight="1" x14ac:dyDescent="0.35">
      <c r="A295" s="280" t="s">
        <v>327</v>
      </c>
      <c r="B295" s="255" t="s">
        <v>670</v>
      </c>
      <c r="C295" s="258" t="s">
        <v>672</v>
      </c>
      <c r="D295" s="258" t="s">
        <v>672</v>
      </c>
      <c r="E295" s="258" t="s">
        <v>672</v>
      </c>
      <c r="F295" s="258" t="s">
        <v>672</v>
      </c>
      <c r="G295" s="291"/>
      <c r="J295" s="244" t="s">
        <v>319</v>
      </c>
      <c r="K295" s="5" t="str">
        <f t="shared" si="8"/>
        <v>S3</v>
      </c>
      <c r="L295" s="298" t="s">
        <v>672</v>
      </c>
      <c r="M295" s="5">
        <f t="shared" si="9"/>
        <v>0</v>
      </c>
    </row>
    <row r="296" spans="1:13" ht="15" customHeight="1" x14ac:dyDescent="0.35">
      <c r="A296" s="266" t="s">
        <v>328</v>
      </c>
      <c r="B296" s="255" t="s">
        <v>670</v>
      </c>
      <c r="C296" s="255" t="s">
        <v>670</v>
      </c>
      <c r="D296" s="255" t="s">
        <v>670</v>
      </c>
      <c r="E296" s="255" t="s">
        <v>670</v>
      </c>
      <c r="F296" s="255" t="s">
        <v>670</v>
      </c>
      <c r="G296" s="272"/>
      <c r="J296" s="244" t="s">
        <v>320</v>
      </c>
      <c r="K296" s="5" t="str">
        <f t="shared" si="8"/>
        <v>S3</v>
      </c>
      <c r="L296" s="298" t="s">
        <v>672</v>
      </c>
      <c r="M296" s="5">
        <f t="shared" si="9"/>
        <v>0</v>
      </c>
    </row>
    <row r="297" spans="1:13" ht="15" customHeight="1" x14ac:dyDescent="0.35">
      <c r="A297" s="3" t="s">
        <v>329</v>
      </c>
      <c r="B297" s="255" t="s">
        <v>670</v>
      </c>
      <c r="C297" s="255" t="s">
        <v>670</v>
      </c>
      <c r="D297" s="255" t="s">
        <v>670</v>
      </c>
      <c r="E297" s="255" t="s">
        <v>670</v>
      </c>
      <c r="F297" s="255" t="s">
        <v>670</v>
      </c>
      <c r="G297" s="272"/>
      <c r="J297" s="244" t="s">
        <v>321</v>
      </c>
      <c r="K297" s="5" t="str">
        <f t="shared" si="8"/>
        <v>S3</v>
      </c>
      <c r="L297" s="298" t="s">
        <v>672</v>
      </c>
      <c r="M297" s="5">
        <f t="shared" si="9"/>
        <v>0</v>
      </c>
    </row>
    <row r="298" spans="1:13" ht="15" customHeight="1" x14ac:dyDescent="0.35">
      <c r="A298" s="267" t="s">
        <v>330</v>
      </c>
      <c r="B298" s="257" t="s">
        <v>671</v>
      </c>
      <c r="C298" s="257" t="s">
        <v>671</v>
      </c>
      <c r="D298" s="257" t="s">
        <v>671</v>
      </c>
      <c r="E298" s="257" t="s">
        <v>671</v>
      </c>
      <c r="F298" s="257" t="s">
        <v>671</v>
      </c>
      <c r="G298" s="271"/>
      <c r="J298" s="244" t="s">
        <v>322</v>
      </c>
      <c r="K298" s="5" t="str">
        <f t="shared" si="8"/>
        <v>S3</v>
      </c>
      <c r="L298" s="298" t="s">
        <v>672</v>
      </c>
      <c r="M298" s="5">
        <f t="shared" si="9"/>
        <v>0</v>
      </c>
    </row>
    <row r="299" spans="1:13" ht="15" customHeight="1" x14ac:dyDescent="0.35">
      <c r="A299" s="260" t="s">
        <v>331</v>
      </c>
      <c r="B299" s="257" t="s">
        <v>671</v>
      </c>
      <c r="C299" s="257" t="s">
        <v>671</v>
      </c>
      <c r="D299" s="257" t="s">
        <v>671</v>
      </c>
      <c r="E299" s="257" t="s">
        <v>671</v>
      </c>
      <c r="F299" s="257" t="s">
        <v>671</v>
      </c>
      <c r="G299" s="271"/>
      <c r="J299" s="244" t="s">
        <v>323</v>
      </c>
      <c r="K299" s="5" t="str">
        <f t="shared" si="8"/>
        <v>S2</v>
      </c>
      <c r="L299" s="299" t="s">
        <v>671</v>
      </c>
      <c r="M299" s="5">
        <f t="shared" si="9"/>
        <v>0</v>
      </c>
    </row>
    <row r="300" spans="1:13" ht="15" customHeight="1" x14ac:dyDescent="0.35">
      <c r="A300" s="260" t="s">
        <v>332</v>
      </c>
      <c r="B300" s="257" t="s">
        <v>671</v>
      </c>
      <c r="C300" s="257" t="s">
        <v>671</v>
      </c>
      <c r="D300" s="257" t="s">
        <v>671</v>
      </c>
      <c r="E300" s="257" t="s">
        <v>671</v>
      </c>
      <c r="F300" s="257" t="s">
        <v>671</v>
      </c>
      <c r="G300" s="271"/>
      <c r="J300" s="244" t="s">
        <v>324</v>
      </c>
      <c r="K300" s="5" t="str">
        <f t="shared" si="8"/>
        <v>S2</v>
      </c>
      <c r="L300" s="299" t="s">
        <v>671</v>
      </c>
      <c r="M300" s="5">
        <f t="shared" si="9"/>
        <v>0</v>
      </c>
    </row>
    <row r="301" spans="1:13" ht="15" customHeight="1" x14ac:dyDescent="0.35">
      <c r="A301" s="260" t="s">
        <v>333</v>
      </c>
      <c r="B301" s="257" t="s">
        <v>671</v>
      </c>
      <c r="C301" s="257" t="s">
        <v>671</v>
      </c>
      <c r="D301" s="257" t="s">
        <v>671</v>
      </c>
      <c r="E301" s="257" t="s">
        <v>671</v>
      </c>
      <c r="F301" s="257" t="s">
        <v>671</v>
      </c>
      <c r="G301" s="271"/>
      <c r="J301" s="244" t="s">
        <v>325</v>
      </c>
      <c r="K301" s="5" t="str">
        <f t="shared" si="8"/>
        <v>S2</v>
      </c>
      <c r="L301" s="299" t="s">
        <v>671</v>
      </c>
      <c r="M301" s="5">
        <f t="shared" si="9"/>
        <v>0</v>
      </c>
    </row>
    <row r="302" spans="1:13" ht="15" customHeight="1" x14ac:dyDescent="0.35">
      <c r="A302" s="260" t="s">
        <v>334</v>
      </c>
      <c r="B302" s="257" t="s">
        <v>671</v>
      </c>
      <c r="C302" s="257" t="s">
        <v>671</v>
      </c>
      <c r="D302" s="257" t="s">
        <v>671</v>
      </c>
      <c r="E302" s="257" t="s">
        <v>671</v>
      </c>
      <c r="F302" s="257" t="s">
        <v>671</v>
      </c>
      <c r="G302" s="271"/>
      <c r="J302" s="244" t="s">
        <v>326</v>
      </c>
      <c r="K302" s="5" t="str">
        <f t="shared" si="8"/>
        <v>S3</v>
      </c>
      <c r="L302" s="298" t="s">
        <v>672</v>
      </c>
      <c r="M302" s="5">
        <f t="shared" si="9"/>
        <v>0</v>
      </c>
    </row>
    <row r="303" spans="1:13" ht="15" customHeight="1" x14ac:dyDescent="0.35">
      <c r="A303" s="260" t="s">
        <v>335</v>
      </c>
      <c r="B303" s="257" t="s">
        <v>671</v>
      </c>
      <c r="C303" s="257" t="s">
        <v>671</v>
      </c>
      <c r="D303" s="257" t="s">
        <v>671</v>
      </c>
      <c r="E303" s="257" t="s">
        <v>671</v>
      </c>
      <c r="F303" s="257" t="s">
        <v>671</v>
      </c>
      <c r="G303" s="271"/>
      <c r="J303" s="244" t="s">
        <v>327</v>
      </c>
      <c r="K303" s="5" t="str">
        <f t="shared" si="8"/>
        <v>S3</v>
      </c>
      <c r="L303" s="298" t="s">
        <v>672</v>
      </c>
      <c r="M303" s="5">
        <f t="shared" si="9"/>
        <v>0</v>
      </c>
    </row>
    <row r="304" spans="1:13" ht="15" customHeight="1" x14ac:dyDescent="0.35">
      <c r="A304" s="260" t="s">
        <v>336</v>
      </c>
      <c r="B304" s="257" t="s">
        <v>671</v>
      </c>
      <c r="C304" s="257" t="s">
        <v>671</v>
      </c>
      <c r="D304" s="257" t="s">
        <v>671</v>
      </c>
      <c r="E304" s="257" t="s">
        <v>671</v>
      </c>
      <c r="F304" s="257" t="s">
        <v>671</v>
      </c>
      <c r="G304" s="271"/>
      <c r="J304" s="244" t="s">
        <v>328</v>
      </c>
      <c r="K304" s="5" t="str">
        <f t="shared" si="8"/>
        <v>S1</v>
      </c>
      <c r="L304" s="297" t="s">
        <v>670</v>
      </c>
      <c r="M304" s="5">
        <f t="shared" si="9"/>
        <v>0</v>
      </c>
    </row>
    <row r="305" spans="1:13" ht="15" customHeight="1" x14ac:dyDescent="0.35">
      <c r="A305" s="260" t="s">
        <v>337</v>
      </c>
      <c r="B305" s="257" t="s">
        <v>671</v>
      </c>
      <c r="C305" s="257" t="s">
        <v>671</v>
      </c>
      <c r="D305" s="257" t="s">
        <v>671</v>
      </c>
      <c r="E305" s="257" t="s">
        <v>671</v>
      </c>
      <c r="F305" s="257" t="s">
        <v>671</v>
      </c>
      <c r="G305" s="271"/>
      <c r="J305" s="244" t="s">
        <v>329</v>
      </c>
      <c r="K305" s="5" t="str">
        <f t="shared" si="8"/>
        <v>S1</v>
      </c>
      <c r="L305" s="297" t="s">
        <v>670</v>
      </c>
      <c r="M305" s="5">
        <f t="shared" si="9"/>
        <v>0</v>
      </c>
    </row>
    <row r="306" spans="1:13" ht="24.65" customHeight="1" x14ac:dyDescent="0.35">
      <c r="A306" s="282" t="s">
        <v>338</v>
      </c>
      <c r="B306" s="258" t="s">
        <v>672</v>
      </c>
      <c r="C306" s="258" t="s">
        <v>672</v>
      </c>
      <c r="D306" s="258" t="s">
        <v>672</v>
      </c>
      <c r="E306" s="258" t="s">
        <v>672</v>
      </c>
      <c r="F306" s="258" t="s">
        <v>672</v>
      </c>
      <c r="G306" s="292"/>
      <c r="H306" s="289" t="s">
        <v>688</v>
      </c>
      <c r="J306" s="244" t="s">
        <v>330</v>
      </c>
      <c r="K306" s="5" t="str">
        <f t="shared" si="8"/>
        <v>S2</v>
      </c>
      <c r="L306" s="299" t="s">
        <v>671</v>
      </c>
      <c r="M306" s="5">
        <f t="shared" si="9"/>
        <v>0</v>
      </c>
    </row>
    <row r="307" spans="1:13" ht="29.15" customHeight="1" x14ac:dyDescent="0.35">
      <c r="A307" s="283" t="s">
        <v>339</v>
      </c>
      <c r="B307" s="258" t="s">
        <v>672</v>
      </c>
      <c r="C307" s="258" t="s">
        <v>672</v>
      </c>
      <c r="D307" s="258" t="s">
        <v>672</v>
      </c>
      <c r="E307" s="258" t="s">
        <v>672</v>
      </c>
      <c r="F307" s="258" t="s">
        <v>672</v>
      </c>
      <c r="G307" s="292"/>
      <c r="H307" s="289" t="s">
        <v>688</v>
      </c>
      <c r="J307" s="244" t="s">
        <v>331</v>
      </c>
      <c r="K307" s="5" t="str">
        <f t="shared" si="8"/>
        <v>S2</v>
      </c>
      <c r="L307" s="299" t="s">
        <v>671</v>
      </c>
      <c r="M307" s="5">
        <f t="shared" si="9"/>
        <v>0</v>
      </c>
    </row>
    <row r="308" spans="1:13" ht="15" customHeight="1" x14ac:dyDescent="0.35">
      <c r="A308" s="267" t="s">
        <v>340</v>
      </c>
      <c r="B308" s="257" t="s">
        <v>671</v>
      </c>
      <c r="C308" s="258" t="s">
        <v>672</v>
      </c>
      <c r="D308" s="258" t="s">
        <v>672</v>
      </c>
      <c r="E308" s="258" t="s">
        <v>672</v>
      </c>
      <c r="F308" s="258" t="s">
        <v>672</v>
      </c>
      <c r="G308" s="291"/>
      <c r="J308" s="244" t="s">
        <v>332</v>
      </c>
      <c r="K308" s="5" t="str">
        <f t="shared" si="8"/>
        <v>S2</v>
      </c>
      <c r="L308" s="299" t="s">
        <v>671</v>
      </c>
      <c r="M308" s="5">
        <f t="shared" si="9"/>
        <v>0</v>
      </c>
    </row>
    <row r="309" spans="1:13" ht="15" customHeight="1" x14ac:dyDescent="0.35">
      <c r="A309" s="260" t="s">
        <v>341</v>
      </c>
      <c r="B309" s="257" t="s">
        <v>671</v>
      </c>
      <c r="C309" s="258" t="s">
        <v>672</v>
      </c>
      <c r="D309" s="258" t="s">
        <v>672</v>
      </c>
      <c r="E309" s="258" t="s">
        <v>672</v>
      </c>
      <c r="F309" s="258" t="s">
        <v>672</v>
      </c>
      <c r="G309" s="291"/>
      <c r="J309" s="244" t="s">
        <v>333</v>
      </c>
      <c r="K309" s="5" t="str">
        <f t="shared" si="8"/>
        <v>S2</v>
      </c>
      <c r="L309" s="299" t="s">
        <v>671</v>
      </c>
      <c r="M309" s="5">
        <f t="shared" si="9"/>
        <v>0</v>
      </c>
    </row>
    <row r="310" spans="1:13" ht="15" customHeight="1" x14ac:dyDescent="0.35">
      <c r="A310" s="282" t="s">
        <v>342</v>
      </c>
      <c r="B310" s="258" t="s">
        <v>672</v>
      </c>
      <c r="C310" s="258" t="s">
        <v>672</v>
      </c>
      <c r="D310" s="258" t="s">
        <v>672</v>
      </c>
      <c r="E310" s="257" t="s">
        <v>671</v>
      </c>
      <c r="F310" s="257" t="s">
        <v>671</v>
      </c>
      <c r="G310" s="271"/>
      <c r="J310" s="244" t="s">
        <v>334</v>
      </c>
      <c r="K310" s="5" t="str">
        <f t="shared" si="8"/>
        <v>S2</v>
      </c>
      <c r="L310" s="299" t="s">
        <v>671</v>
      </c>
      <c r="M310" s="5">
        <f t="shared" si="9"/>
        <v>0</v>
      </c>
    </row>
    <row r="311" spans="1:13" ht="15" customHeight="1" x14ac:dyDescent="0.35">
      <c r="A311" s="283" t="s">
        <v>343</v>
      </c>
      <c r="B311" s="258" t="s">
        <v>672</v>
      </c>
      <c r="C311" s="258" t="s">
        <v>672</v>
      </c>
      <c r="D311" s="258" t="s">
        <v>672</v>
      </c>
      <c r="E311" s="257" t="s">
        <v>671</v>
      </c>
      <c r="F311" s="257" t="s">
        <v>671</v>
      </c>
      <c r="G311" s="271"/>
      <c r="J311" s="244" t="s">
        <v>335</v>
      </c>
      <c r="K311" s="5" t="str">
        <f t="shared" si="8"/>
        <v>S2</v>
      </c>
      <c r="L311" s="299" t="s">
        <v>671</v>
      </c>
      <c r="M311" s="5">
        <f t="shared" si="9"/>
        <v>0</v>
      </c>
    </row>
    <row r="312" spans="1:13" ht="15" customHeight="1" x14ac:dyDescent="0.35">
      <c r="A312" s="283" t="s">
        <v>344</v>
      </c>
      <c r="B312" s="258" t="s">
        <v>672</v>
      </c>
      <c r="C312" s="258" t="s">
        <v>672</v>
      </c>
      <c r="D312" s="258" t="s">
        <v>672</v>
      </c>
      <c r="E312" s="257" t="s">
        <v>671</v>
      </c>
      <c r="F312" s="257" t="s">
        <v>671</v>
      </c>
      <c r="G312" s="271"/>
      <c r="J312" s="244" t="s">
        <v>336</v>
      </c>
      <c r="K312" s="5" t="str">
        <f t="shared" si="8"/>
        <v>S2</v>
      </c>
      <c r="L312" s="299" t="s">
        <v>671</v>
      </c>
      <c r="M312" s="5">
        <f t="shared" si="9"/>
        <v>0</v>
      </c>
    </row>
    <row r="313" spans="1:13" ht="15" customHeight="1" x14ac:dyDescent="0.35">
      <c r="A313" s="283" t="s">
        <v>345</v>
      </c>
      <c r="B313" s="258" t="s">
        <v>672</v>
      </c>
      <c r="C313" s="258" t="s">
        <v>672</v>
      </c>
      <c r="D313" s="258" t="s">
        <v>672</v>
      </c>
      <c r="E313" s="257" t="s">
        <v>671</v>
      </c>
      <c r="F313" s="257" t="s">
        <v>671</v>
      </c>
      <c r="G313" s="271"/>
      <c r="J313" s="244" t="s">
        <v>337</v>
      </c>
      <c r="K313" s="5" t="str">
        <f t="shared" si="8"/>
        <v>S2</v>
      </c>
      <c r="L313" s="299" t="s">
        <v>671</v>
      </c>
      <c r="M313" s="5">
        <f t="shared" si="9"/>
        <v>0</v>
      </c>
    </row>
    <row r="314" spans="1:13" ht="15" customHeight="1" x14ac:dyDescent="0.35">
      <c r="A314" s="266" t="s">
        <v>346</v>
      </c>
      <c r="B314" s="257" t="s">
        <v>671</v>
      </c>
      <c r="C314" s="257" t="s">
        <v>671</v>
      </c>
      <c r="D314" s="257" t="s">
        <v>671</v>
      </c>
      <c r="E314" s="257" t="s">
        <v>671</v>
      </c>
      <c r="F314" s="257" t="s">
        <v>671</v>
      </c>
      <c r="G314" s="271"/>
      <c r="J314" s="244" t="s">
        <v>338</v>
      </c>
      <c r="K314" s="5" t="str">
        <f t="shared" si="8"/>
        <v>S3</v>
      </c>
      <c r="L314" s="298" t="s">
        <v>672</v>
      </c>
      <c r="M314" s="5">
        <f t="shared" si="9"/>
        <v>0</v>
      </c>
    </row>
    <row r="315" spans="1:13" ht="15" customHeight="1" x14ac:dyDescent="0.35">
      <c r="A315" s="3" t="s">
        <v>347</v>
      </c>
      <c r="B315" s="257" t="s">
        <v>671</v>
      </c>
      <c r="C315" s="257" t="s">
        <v>671</v>
      </c>
      <c r="D315" s="257" t="s">
        <v>671</v>
      </c>
      <c r="E315" s="257" t="s">
        <v>671</v>
      </c>
      <c r="F315" s="257" t="s">
        <v>671</v>
      </c>
      <c r="G315" s="271"/>
      <c r="J315" s="244" t="s">
        <v>339</v>
      </c>
      <c r="K315" s="5" t="str">
        <f t="shared" si="8"/>
        <v>S3</v>
      </c>
      <c r="L315" s="298" t="s">
        <v>672</v>
      </c>
      <c r="M315" s="5">
        <f t="shared" si="9"/>
        <v>0</v>
      </c>
    </row>
    <row r="316" spans="1:13" ht="14.5" x14ac:dyDescent="0.35">
      <c r="A316" s="267" t="s">
        <v>348</v>
      </c>
      <c r="B316" s="257" t="s">
        <v>671</v>
      </c>
      <c r="C316" s="255" t="s">
        <v>670</v>
      </c>
      <c r="D316" s="255" t="s">
        <v>670</v>
      </c>
      <c r="E316" s="255" t="s">
        <v>670</v>
      </c>
      <c r="F316" s="255" t="s">
        <v>670</v>
      </c>
      <c r="G316" s="272"/>
      <c r="J316" s="244" t="s">
        <v>340</v>
      </c>
      <c r="K316" s="5" t="str">
        <f t="shared" si="8"/>
        <v>S3</v>
      </c>
      <c r="L316" s="298" t="s">
        <v>672</v>
      </c>
      <c r="M316" s="5">
        <f t="shared" si="9"/>
        <v>0</v>
      </c>
    </row>
    <row r="317" spans="1:13" ht="31.15" customHeight="1" x14ac:dyDescent="0.35">
      <c r="A317" s="283" t="s">
        <v>349</v>
      </c>
      <c r="B317" s="257" t="s">
        <v>671</v>
      </c>
      <c r="C317" s="255" t="s">
        <v>670</v>
      </c>
      <c r="D317" s="255" t="s">
        <v>670</v>
      </c>
      <c r="E317" s="255" t="s">
        <v>670</v>
      </c>
      <c r="F317" s="255" t="s">
        <v>670</v>
      </c>
      <c r="G317" s="293"/>
      <c r="H317" s="289" t="s">
        <v>688</v>
      </c>
      <c r="J317" s="244" t="s">
        <v>341</v>
      </c>
      <c r="K317" s="5" t="str">
        <f t="shared" si="8"/>
        <v>S3</v>
      </c>
      <c r="L317" s="298" t="s">
        <v>672</v>
      </c>
      <c r="M317" s="5">
        <f t="shared" si="9"/>
        <v>0</v>
      </c>
    </row>
    <row r="318" spans="1:13" ht="15" customHeight="1" x14ac:dyDescent="0.35">
      <c r="A318" s="266" t="s">
        <v>350</v>
      </c>
      <c r="B318" s="255" t="s">
        <v>670</v>
      </c>
      <c r="C318" s="255" t="s">
        <v>670</v>
      </c>
      <c r="D318" s="255" t="s">
        <v>670</v>
      </c>
      <c r="E318" s="255" t="s">
        <v>670</v>
      </c>
      <c r="F318" s="255" t="s">
        <v>670</v>
      </c>
      <c r="G318" s="272"/>
      <c r="J318" s="244" t="s">
        <v>342</v>
      </c>
      <c r="K318" s="5" t="str">
        <f t="shared" si="8"/>
        <v>S2</v>
      </c>
      <c r="L318" s="299" t="s">
        <v>671</v>
      </c>
      <c r="M318" s="5">
        <f t="shared" si="9"/>
        <v>0</v>
      </c>
    </row>
    <row r="319" spans="1:13" ht="15" customHeight="1" x14ac:dyDescent="0.35">
      <c r="A319" s="3" t="s">
        <v>351</v>
      </c>
      <c r="B319" s="255" t="s">
        <v>670</v>
      </c>
      <c r="C319" s="255" t="s">
        <v>670</v>
      </c>
      <c r="D319" s="255" t="s">
        <v>670</v>
      </c>
      <c r="E319" s="255" t="s">
        <v>670</v>
      </c>
      <c r="F319" s="255" t="s">
        <v>670</v>
      </c>
      <c r="G319" s="272"/>
      <c r="J319" s="244" t="s">
        <v>343</v>
      </c>
      <c r="K319" s="5" t="str">
        <f t="shared" si="8"/>
        <v>S2</v>
      </c>
      <c r="L319" s="299" t="s">
        <v>671</v>
      </c>
      <c r="M319" s="5">
        <f t="shared" si="9"/>
        <v>0</v>
      </c>
    </row>
    <row r="320" spans="1:13" ht="15" customHeight="1" x14ac:dyDescent="0.35">
      <c r="A320" s="3" t="s">
        <v>352</v>
      </c>
      <c r="B320" s="255" t="s">
        <v>670</v>
      </c>
      <c r="C320" s="255" t="s">
        <v>670</v>
      </c>
      <c r="D320" s="255" t="s">
        <v>670</v>
      </c>
      <c r="E320" s="255" t="s">
        <v>670</v>
      </c>
      <c r="F320" s="255" t="s">
        <v>670</v>
      </c>
      <c r="G320" s="272"/>
      <c r="J320" s="244" t="s">
        <v>344</v>
      </c>
      <c r="K320" s="5" t="str">
        <f t="shared" si="8"/>
        <v>S2</v>
      </c>
      <c r="L320" s="299" t="s">
        <v>671</v>
      </c>
      <c r="M320" s="5">
        <f t="shared" si="9"/>
        <v>0</v>
      </c>
    </row>
    <row r="321" spans="1:13" ht="15" customHeight="1" x14ac:dyDescent="0.35">
      <c r="A321" s="3" t="s">
        <v>353</v>
      </c>
      <c r="B321" s="255" t="s">
        <v>670</v>
      </c>
      <c r="C321" s="255" t="s">
        <v>670</v>
      </c>
      <c r="D321" s="255" t="s">
        <v>670</v>
      </c>
      <c r="E321" s="255" t="s">
        <v>670</v>
      </c>
      <c r="F321" s="255" t="s">
        <v>670</v>
      </c>
      <c r="G321" s="272"/>
      <c r="J321" s="244" t="s">
        <v>345</v>
      </c>
      <c r="K321" s="5" t="str">
        <f t="shared" si="8"/>
        <v>S2</v>
      </c>
      <c r="L321" s="299" t="s">
        <v>671</v>
      </c>
      <c r="M321" s="5">
        <f t="shared" si="9"/>
        <v>0</v>
      </c>
    </row>
    <row r="322" spans="1:13" ht="15" customHeight="1" x14ac:dyDescent="0.35">
      <c r="A322" s="3" t="s">
        <v>354</v>
      </c>
      <c r="B322" s="255" t="s">
        <v>670</v>
      </c>
      <c r="C322" s="255" t="s">
        <v>670</v>
      </c>
      <c r="D322" s="255" t="s">
        <v>670</v>
      </c>
      <c r="E322" s="255" t="s">
        <v>670</v>
      </c>
      <c r="F322" s="255" t="s">
        <v>670</v>
      </c>
      <c r="G322" s="272"/>
      <c r="J322" s="244" t="s">
        <v>346</v>
      </c>
      <c r="K322" s="5" t="str">
        <f t="shared" si="8"/>
        <v>S2</v>
      </c>
      <c r="L322" s="299" t="s">
        <v>671</v>
      </c>
      <c r="M322" s="5">
        <f t="shared" si="9"/>
        <v>0</v>
      </c>
    </row>
    <row r="323" spans="1:13" ht="15" customHeight="1" x14ac:dyDescent="0.35">
      <c r="A323" s="3" t="s">
        <v>355</v>
      </c>
      <c r="B323" s="255" t="s">
        <v>670</v>
      </c>
      <c r="C323" s="255" t="s">
        <v>670</v>
      </c>
      <c r="D323" s="255" t="s">
        <v>670</v>
      </c>
      <c r="E323" s="255" t="s">
        <v>670</v>
      </c>
      <c r="F323" s="255" t="s">
        <v>670</v>
      </c>
      <c r="G323" s="272"/>
      <c r="J323" s="244" t="s">
        <v>347</v>
      </c>
      <c r="K323" s="5" t="str">
        <f t="shared" ref="K323:K386" si="10">VLOOKUP(J323,A:F,6,FALSE)</f>
        <v>S2</v>
      </c>
      <c r="L323" s="299" t="s">
        <v>671</v>
      </c>
      <c r="M323" s="5">
        <f t="shared" ref="M323:M386" si="11">IF(K323=L323,0,1)</f>
        <v>0</v>
      </c>
    </row>
    <row r="324" spans="1:13" ht="15" customHeight="1" x14ac:dyDescent="0.35">
      <c r="A324" s="3" t="s">
        <v>356</v>
      </c>
      <c r="B324" s="255" t="s">
        <v>670</v>
      </c>
      <c r="C324" s="255" t="s">
        <v>670</v>
      </c>
      <c r="D324" s="255" t="s">
        <v>670</v>
      </c>
      <c r="E324" s="255" t="s">
        <v>670</v>
      </c>
      <c r="F324" s="255" t="s">
        <v>670</v>
      </c>
      <c r="G324" s="272"/>
      <c r="J324" s="244" t="s">
        <v>348</v>
      </c>
      <c r="K324" s="5" t="str">
        <f t="shared" si="10"/>
        <v>S1</v>
      </c>
      <c r="L324" s="297" t="s">
        <v>670</v>
      </c>
      <c r="M324" s="5">
        <f t="shared" si="11"/>
        <v>0</v>
      </c>
    </row>
    <row r="325" spans="1:13" ht="15" customHeight="1" x14ac:dyDescent="0.35">
      <c r="A325" s="267" t="s">
        <v>357</v>
      </c>
      <c r="B325" s="257" t="s">
        <v>671</v>
      </c>
      <c r="C325" s="255" t="s">
        <v>670</v>
      </c>
      <c r="D325" s="255" t="s">
        <v>670</v>
      </c>
      <c r="E325" s="255" t="s">
        <v>670</v>
      </c>
      <c r="F325" s="255" t="s">
        <v>670</v>
      </c>
      <c r="G325" s="272"/>
      <c r="J325" s="244" t="s">
        <v>349</v>
      </c>
      <c r="K325" s="5" t="str">
        <f t="shared" si="10"/>
        <v>S1</v>
      </c>
      <c r="L325" s="297" t="s">
        <v>670</v>
      </c>
      <c r="M325" s="5">
        <f t="shared" si="11"/>
        <v>0</v>
      </c>
    </row>
    <row r="326" spans="1:13" ht="15" customHeight="1" x14ac:dyDescent="0.35">
      <c r="A326" s="260" t="s">
        <v>358</v>
      </c>
      <c r="B326" s="257" t="s">
        <v>671</v>
      </c>
      <c r="C326" s="255" t="s">
        <v>670</v>
      </c>
      <c r="D326" s="255" t="s">
        <v>670</v>
      </c>
      <c r="E326" s="255" t="s">
        <v>670</v>
      </c>
      <c r="F326" s="255" t="s">
        <v>670</v>
      </c>
      <c r="G326" s="272"/>
      <c r="J326" s="244" t="s">
        <v>350</v>
      </c>
      <c r="K326" s="5" t="str">
        <f t="shared" si="10"/>
        <v>S1</v>
      </c>
      <c r="L326" s="297" t="s">
        <v>670</v>
      </c>
      <c r="M326" s="5">
        <f t="shared" si="11"/>
        <v>0</v>
      </c>
    </row>
    <row r="327" spans="1:13" ht="15" customHeight="1" x14ac:dyDescent="0.35">
      <c r="A327" s="260" t="s">
        <v>359</v>
      </c>
      <c r="B327" s="257" t="s">
        <v>671</v>
      </c>
      <c r="C327" s="255" t="s">
        <v>670</v>
      </c>
      <c r="D327" s="255" t="s">
        <v>670</v>
      </c>
      <c r="E327" s="255" t="s">
        <v>670</v>
      </c>
      <c r="F327" s="255" t="s">
        <v>670</v>
      </c>
      <c r="G327" s="272"/>
      <c r="J327" s="244" t="s">
        <v>351</v>
      </c>
      <c r="K327" s="5" t="str">
        <f t="shared" si="10"/>
        <v>S1</v>
      </c>
      <c r="L327" s="297" t="s">
        <v>670</v>
      </c>
      <c r="M327" s="5">
        <f t="shared" si="11"/>
        <v>0</v>
      </c>
    </row>
    <row r="328" spans="1:13" ht="15" customHeight="1" x14ac:dyDescent="0.35">
      <c r="A328" s="260" t="s">
        <v>360</v>
      </c>
      <c r="B328" s="257" t="s">
        <v>671</v>
      </c>
      <c r="C328" s="255" t="s">
        <v>670</v>
      </c>
      <c r="D328" s="255" t="s">
        <v>670</v>
      </c>
      <c r="E328" s="255" t="s">
        <v>670</v>
      </c>
      <c r="F328" s="255" t="s">
        <v>670</v>
      </c>
      <c r="G328" s="272"/>
      <c r="J328" s="244" t="s">
        <v>352</v>
      </c>
      <c r="K328" s="5" t="str">
        <f t="shared" si="10"/>
        <v>S1</v>
      </c>
      <c r="L328" s="297" t="s">
        <v>670</v>
      </c>
      <c r="M328" s="5">
        <f t="shared" si="11"/>
        <v>0</v>
      </c>
    </row>
    <row r="329" spans="1:13" ht="15" customHeight="1" x14ac:dyDescent="0.35">
      <c r="A329" s="260" t="s">
        <v>362</v>
      </c>
      <c r="B329" s="257" t="s">
        <v>671</v>
      </c>
      <c r="C329" s="255" t="s">
        <v>670</v>
      </c>
      <c r="D329" s="255" t="s">
        <v>670</v>
      </c>
      <c r="E329" s="255" t="s">
        <v>670</v>
      </c>
      <c r="F329" s="255" t="s">
        <v>670</v>
      </c>
      <c r="G329" s="272"/>
      <c r="J329" s="244" t="s">
        <v>353</v>
      </c>
      <c r="K329" s="5" t="str">
        <f t="shared" si="10"/>
        <v>S1</v>
      </c>
      <c r="L329" s="297" t="s">
        <v>670</v>
      </c>
      <c r="M329" s="5">
        <f t="shared" si="11"/>
        <v>0</v>
      </c>
    </row>
    <row r="330" spans="1:13" ht="15" customHeight="1" x14ac:dyDescent="0.35">
      <c r="A330" s="260" t="s">
        <v>363</v>
      </c>
      <c r="B330" s="257" t="s">
        <v>671</v>
      </c>
      <c r="C330" s="255" t="s">
        <v>670</v>
      </c>
      <c r="D330" s="255" t="s">
        <v>670</v>
      </c>
      <c r="E330" s="255" t="s">
        <v>670</v>
      </c>
      <c r="F330" s="255" t="s">
        <v>670</v>
      </c>
      <c r="G330" s="272"/>
      <c r="J330" s="244" t="s">
        <v>354</v>
      </c>
      <c r="K330" s="5" t="str">
        <f t="shared" si="10"/>
        <v>S1</v>
      </c>
      <c r="L330" s="297" t="s">
        <v>670</v>
      </c>
      <c r="M330" s="5">
        <f t="shared" si="11"/>
        <v>0</v>
      </c>
    </row>
    <row r="331" spans="1:13" ht="15" customHeight="1" x14ac:dyDescent="0.35">
      <c r="A331" s="282" t="s">
        <v>364</v>
      </c>
      <c r="B331" s="255" t="s">
        <v>670</v>
      </c>
      <c r="C331" s="255" t="s">
        <v>670</v>
      </c>
      <c r="D331" s="255" t="s">
        <v>670</v>
      </c>
      <c r="E331" s="257" t="s">
        <v>671</v>
      </c>
      <c r="F331" s="257" t="s">
        <v>671</v>
      </c>
      <c r="G331" s="271"/>
      <c r="J331" s="244" t="s">
        <v>355</v>
      </c>
      <c r="K331" s="5" t="str">
        <f t="shared" si="10"/>
        <v>S1</v>
      </c>
      <c r="L331" s="297" t="s">
        <v>670</v>
      </c>
      <c r="M331" s="5">
        <f t="shared" si="11"/>
        <v>0</v>
      </c>
    </row>
    <row r="332" spans="1:13" ht="15" customHeight="1" x14ac:dyDescent="0.35">
      <c r="A332" s="283" t="s">
        <v>365</v>
      </c>
      <c r="B332" s="255" t="s">
        <v>670</v>
      </c>
      <c r="C332" s="255" t="s">
        <v>670</v>
      </c>
      <c r="D332" s="255" t="s">
        <v>670</v>
      </c>
      <c r="E332" s="257" t="s">
        <v>671</v>
      </c>
      <c r="F332" s="257" t="s">
        <v>671</v>
      </c>
      <c r="G332" s="271"/>
      <c r="J332" s="244" t="s">
        <v>356</v>
      </c>
      <c r="K332" s="5" t="str">
        <f t="shared" si="10"/>
        <v>S1</v>
      </c>
      <c r="L332" s="297" t="s">
        <v>670</v>
      </c>
      <c r="M332" s="5">
        <f t="shared" si="11"/>
        <v>0</v>
      </c>
    </row>
    <row r="333" spans="1:13" ht="15" customHeight="1" x14ac:dyDescent="0.35">
      <c r="A333" s="283" t="s">
        <v>366</v>
      </c>
      <c r="B333" s="255" t="s">
        <v>670</v>
      </c>
      <c r="C333" s="255" t="s">
        <v>670</v>
      </c>
      <c r="D333" s="255" t="s">
        <v>670</v>
      </c>
      <c r="E333" s="257" t="s">
        <v>671</v>
      </c>
      <c r="F333" s="257" t="s">
        <v>671</v>
      </c>
      <c r="G333" s="271"/>
      <c r="J333" s="244" t="s">
        <v>357</v>
      </c>
      <c r="K333" s="5" t="str">
        <f t="shared" si="10"/>
        <v>S1</v>
      </c>
      <c r="L333" s="297" t="s">
        <v>670</v>
      </c>
      <c r="M333" s="5">
        <f t="shared" si="11"/>
        <v>0</v>
      </c>
    </row>
    <row r="334" spans="1:13" ht="15" customHeight="1" x14ac:dyDescent="0.35">
      <c r="A334" s="283" t="s">
        <v>367</v>
      </c>
      <c r="B334" s="255" t="s">
        <v>670</v>
      </c>
      <c r="C334" s="255" t="s">
        <v>670</v>
      </c>
      <c r="D334" s="255" t="s">
        <v>670</v>
      </c>
      <c r="E334" s="257" t="s">
        <v>671</v>
      </c>
      <c r="F334" s="257" t="s">
        <v>671</v>
      </c>
      <c r="G334" s="271"/>
      <c r="J334" s="244" t="s">
        <v>358</v>
      </c>
      <c r="K334" s="5" t="str">
        <f t="shared" si="10"/>
        <v>S1</v>
      </c>
      <c r="L334" s="297" t="s">
        <v>670</v>
      </c>
      <c r="M334" s="5">
        <f t="shared" si="11"/>
        <v>0</v>
      </c>
    </row>
    <row r="335" spans="1:13" ht="15" customHeight="1" x14ac:dyDescent="0.35">
      <c r="A335" s="283" t="s">
        <v>368</v>
      </c>
      <c r="B335" s="255" t="s">
        <v>670</v>
      </c>
      <c r="C335" s="255" t="s">
        <v>670</v>
      </c>
      <c r="D335" s="255" t="s">
        <v>670</v>
      </c>
      <c r="E335" s="257" t="s">
        <v>671</v>
      </c>
      <c r="F335" s="257" t="s">
        <v>671</v>
      </c>
      <c r="G335" s="271"/>
      <c r="J335" s="244" t="s">
        <v>359</v>
      </c>
      <c r="K335" s="5" t="str">
        <f t="shared" si="10"/>
        <v>S1</v>
      </c>
      <c r="L335" s="297" t="s">
        <v>670</v>
      </c>
      <c r="M335" s="5">
        <f t="shared" si="11"/>
        <v>0</v>
      </c>
    </row>
    <row r="336" spans="1:13" ht="15" customHeight="1" x14ac:dyDescent="0.35">
      <c r="A336" s="283" t="s">
        <v>369</v>
      </c>
      <c r="B336" s="255" t="s">
        <v>670</v>
      </c>
      <c r="C336" s="255" t="s">
        <v>670</v>
      </c>
      <c r="D336" s="255" t="s">
        <v>670</v>
      </c>
      <c r="E336" s="257" t="s">
        <v>671</v>
      </c>
      <c r="F336" s="257" t="s">
        <v>671</v>
      </c>
      <c r="G336" s="271"/>
      <c r="J336" s="244" t="s">
        <v>360</v>
      </c>
      <c r="K336" s="5" t="str">
        <f t="shared" si="10"/>
        <v>S1</v>
      </c>
      <c r="L336" s="297" t="s">
        <v>670</v>
      </c>
      <c r="M336" s="5">
        <f t="shared" si="11"/>
        <v>0</v>
      </c>
    </row>
    <row r="337" spans="1:13" ht="15" customHeight="1" x14ac:dyDescent="0.35">
      <c r="A337" s="283" t="s">
        <v>370</v>
      </c>
      <c r="B337" s="255" t="s">
        <v>670</v>
      </c>
      <c r="C337" s="255" t="s">
        <v>670</v>
      </c>
      <c r="D337" s="255" t="s">
        <v>670</v>
      </c>
      <c r="E337" s="257" t="s">
        <v>671</v>
      </c>
      <c r="F337" s="257" t="s">
        <v>671</v>
      </c>
      <c r="G337" s="271"/>
      <c r="J337" s="244" t="s">
        <v>362</v>
      </c>
      <c r="K337" s="5" t="str">
        <f t="shared" si="10"/>
        <v>S1</v>
      </c>
      <c r="L337" s="297" t="s">
        <v>670</v>
      </c>
      <c r="M337" s="5">
        <f t="shared" si="11"/>
        <v>0</v>
      </c>
    </row>
    <row r="338" spans="1:13" ht="15" customHeight="1" x14ac:dyDescent="0.35">
      <c r="A338" s="283" t="s">
        <v>371</v>
      </c>
      <c r="B338" s="255" t="s">
        <v>670</v>
      </c>
      <c r="C338" s="255" t="s">
        <v>670</v>
      </c>
      <c r="D338" s="255" t="s">
        <v>670</v>
      </c>
      <c r="E338" s="257" t="s">
        <v>671</v>
      </c>
      <c r="F338" s="257" t="s">
        <v>671</v>
      </c>
      <c r="G338" s="271"/>
      <c r="J338" s="244" t="s">
        <v>363</v>
      </c>
      <c r="K338" s="5" t="str">
        <f t="shared" si="10"/>
        <v>S1</v>
      </c>
      <c r="L338" s="297" t="s">
        <v>670</v>
      </c>
      <c r="M338" s="5">
        <f t="shared" si="11"/>
        <v>0</v>
      </c>
    </row>
    <row r="339" spans="1:13" ht="15" customHeight="1" x14ac:dyDescent="0.35">
      <c r="A339" s="283" t="s">
        <v>372</v>
      </c>
      <c r="B339" s="255" t="s">
        <v>670</v>
      </c>
      <c r="C339" s="255" t="s">
        <v>670</v>
      </c>
      <c r="D339" s="255" t="s">
        <v>670</v>
      </c>
      <c r="E339" s="257" t="s">
        <v>671</v>
      </c>
      <c r="F339" s="257" t="s">
        <v>671</v>
      </c>
      <c r="G339" s="271"/>
      <c r="J339" s="244" t="s">
        <v>364</v>
      </c>
      <c r="K339" s="5" t="str">
        <f t="shared" si="10"/>
        <v>S2</v>
      </c>
      <c r="L339" s="299" t="s">
        <v>671</v>
      </c>
      <c r="M339" s="5">
        <f t="shared" si="11"/>
        <v>0</v>
      </c>
    </row>
    <row r="340" spans="1:13" ht="15" customHeight="1" x14ac:dyDescent="0.35">
      <c r="A340" s="283" t="s">
        <v>373</v>
      </c>
      <c r="B340" s="255" t="s">
        <v>670</v>
      </c>
      <c r="C340" s="255" t="s">
        <v>670</v>
      </c>
      <c r="D340" s="255" t="s">
        <v>670</v>
      </c>
      <c r="E340" s="257" t="s">
        <v>671</v>
      </c>
      <c r="F340" s="257" t="s">
        <v>671</v>
      </c>
      <c r="G340" s="271"/>
      <c r="J340" s="244" t="s">
        <v>365</v>
      </c>
      <c r="K340" s="5" t="str">
        <f t="shared" si="10"/>
        <v>S2</v>
      </c>
      <c r="L340" s="299" t="s">
        <v>671</v>
      </c>
      <c r="M340" s="5">
        <f t="shared" si="11"/>
        <v>0</v>
      </c>
    </row>
    <row r="341" spans="1:13" ht="15" customHeight="1" x14ac:dyDescent="0.35">
      <c r="A341" s="267" t="s">
        <v>374</v>
      </c>
      <c r="B341" s="258" t="s">
        <v>672</v>
      </c>
      <c r="C341" s="258" t="s">
        <v>672</v>
      </c>
      <c r="D341" s="258" t="s">
        <v>672</v>
      </c>
      <c r="E341" s="258" t="s">
        <v>672</v>
      </c>
      <c r="F341" s="258" t="s">
        <v>672</v>
      </c>
      <c r="G341" s="291"/>
      <c r="J341" s="244" t="s">
        <v>366</v>
      </c>
      <c r="K341" s="5" t="str">
        <f t="shared" si="10"/>
        <v>S2</v>
      </c>
      <c r="L341" s="299" t="s">
        <v>671</v>
      </c>
      <c r="M341" s="5">
        <f t="shared" si="11"/>
        <v>0</v>
      </c>
    </row>
    <row r="342" spans="1:13" ht="15" customHeight="1" x14ac:dyDescent="0.35">
      <c r="A342" s="267" t="s">
        <v>375</v>
      </c>
      <c r="B342" s="258" t="s">
        <v>672</v>
      </c>
      <c r="C342" s="258" t="s">
        <v>672</v>
      </c>
      <c r="D342" s="258" t="s">
        <v>672</v>
      </c>
      <c r="E342" s="258" t="s">
        <v>672</v>
      </c>
      <c r="F342" s="258" t="s">
        <v>672</v>
      </c>
      <c r="G342" s="291"/>
      <c r="J342" s="244" t="s">
        <v>367</v>
      </c>
      <c r="K342" s="5" t="str">
        <f t="shared" si="10"/>
        <v>S2</v>
      </c>
      <c r="L342" s="299" t="s">
        <v>671</v>
      </c>
      <c r="M342" s="5">
        <f t="shared" si="11"/>
        <v>0</v>
      </c>
    </row>
    <row r="343" spans="1:13" ht="15" customHeight="1" x14ac:dyDescent="0.35">
      <c r="A343" s="260" t="s">
        <v>376</v>
      </c>
      <c r="B343" s="258" t="s">
        <v>672</v>
      </c>
      <c r="C343" s="258" t="s">
        <v>672</v>
      </c>
      <c r="D343" s="258" t="s">
        <v>672</v>
      </c>
      <c r="E343" s="258" t="s">
        <v>672</v>
      </c>
      <c r="F343" s="258" t="s">
        <v>672</v>
      </c>
      <c r="G343" s="291"/>
      <c r="J343" s="244" t="s">
        <v>368</v>
      </c>
      <c r="K343" s="5" t="str">
        <f t="shared" si="10"/>
        <v>S2</v>
      </c>
      <c r="L343" s="299" t="s">
        <v>671</v>
      </c>
      <c r="M343" s="5">
        <f t="shared" si="11"/>
        <v>0</v>
      </c>
    </row>
    <row r="344" spans="1:13" ht="15" customHeight="1" x14ac:dyDescent="0.35">
      <c r="A344" s="260" t="s">
        <v>377</v>
      </c>
      <c r="B344" s="258" t="s">
        <v>672</v>
      </c>
      <c r="C344" s="258" t="s">
        <v>672</v>
      </c>
      <c r="D344" s="258" t="s">
        <v>672</v>
      </c>
      <c r="E344" s="258" t="s">
        <v>672</v>
      </c>
      <c r="F344" s="258" t="s">
        <v>672</v>
      </c>
      <c r="G344" s="291"/>
      <c r="J344" s="244" t="s">
        <v>369</v>
      </c>
      <c r="K344" s="5" t="str">
        <f t="shared" si="10"/>
        <v>S2</v>
      </c>
      <c r="L344" s="299" t="s">
        <v>671</v>
      </c>
      <c r="M344" s="5">
        <f t="shared" si="11"/>
        <v>0</v>
      </c>
    </row>
    <row r="345" spans="1:13" ht="15" customHeight="1" x14ac:dyDescent="0.35">
      <c r="A345" s="260" t="s">
        <v>378</v>
      </c>
      <c r="B345" s="258" t="s">
        <v>672</v>
      </c>
      <c r="C345" s="258" t="s">
        <v>672</v>
      </c>
      <c r="D345" s="258" t="s">
        <v>672</v>
      </c>
      <c r="E345" s="258" t="s">
        <v>672</v>
      </c>
      <c r="F345" s="258" t="s">
        <v>672</v>
      </c>
      <c r="G345" s="291"/>
      <c r="J345" s="244" t="s">
        <v>370</v>
      </c>
      <c r="K345" s="5" t="str">
        <f t="shared" si="10"/>
        <v>S2</v>
      </c>
      <c r="L345" s="299" t="s">
        <v>671</v>
      </c>
      <c r="M345" s="5">
        <f t="shared" si="11"/>
        <v>0</v>
      </c>
    </row>
    <row r="346" spans="1:13" ht="15" customHeight="1" x14ac:dyDescent="0.35">
      <c r="A346" s="267" t="s">
        <v>234</v>
      </c>
      <c r="B346" s="258" t="s">
        <v>672</v>
      </c>
      <c r="C346" s="258" t="s">
        <v>672</v>
      </c>
      <c r="D346" s="258" t="s">
        <v>672</v>
      </c>
      <c r="E346" s="258" t="s">
        <v>672</v>
      </c>
      <c r="F346" s="258" t="s">
        <v>672</v>
      </c>
      <c r="G346" s="291"/>
      <c r="J346" s="244" t="s">
        <v>371</v>
      </c>
      <c r="K346" s="5" t="str">
        <f t="shared" si="10"/>
        <v>S2</v>
      </c>
      <c r="L346" s="299" t="s">
        <v>671</v>
      </c>
      <c r="M346" s="5">
        <f t="shared" si="11"/>
        <v>0</v>
      </c>
    </row>
    <row r="347" spans="1:13" ht="15" customHeight="1" x14ac:dyDescent="0.35">
      <c r="A347" s="260" t="s">
        <v>235</v>
      </c>
      <c r="B347" s="258" t="s">
        <v>672</v>
      </c>
      <c r="C347" s="258" t="s">
        <v>672</v>
      </c>
      <c r="D347" s="258" t="s">
        <v>672</v>
      </c>
      <c r="E347" s="258" t="s">
        <v>672</v>
      </c>
      <c r="F347" s="258" t="s">
        <v>672</v>
      </c>
      <c r="G347" s="291"/>
      <c r="J347" s="244" t="s">
        <v>372</v>
      </c>
      <c r="K347" s="5" t="str">
        <f t="shared" si="10"/>
        <v>S2</v>
      </c>
      <c r="L347" s="299" t="s">
        <v>671</v>
      </c>
      <c r="M347" s="5">
        <f t="shared" si="11"/>
        <v>0</v>
      </c>
    </row>
    <row r="348" spans="1:13" ht="15" customHeight="1" x14ac:dyDescent="0.35">
      <c r="A348" s="260" t="s">
        <v>236</v>
      </c>
      <c r="B348" s="258" t="s">
        <v>672</v>
      </c>
      <c r="C348" s="258" t="s">
        <v>672</v>
      </c>
      <c r="D348" s="258" t="s">
        <v>672</v>
      </c>
      <c r="E348" s="258" t="s">
        <v>672</v>
      </c>
      <c r="F348" s="258" t="s">
        <v>672</v>
      </c>
      <c r="G348" s="291"/>
      <c r="J348" s="244" t="s">
        <v>373</v>
      </c>
      <c r="K348" s="5" t="str">
        <f t="shared" si="10"/>
        <v>S2</v>
      </c>
      <c r="L348" s="299" t="s">
        <v>671</v>
      </c>
      <c r="M348" s="5">
        <f t="shared" si="11"/>
        <v>0</v>
      </c>
    </row>
    <row r="349" spans="1:13" ht="15" customHeight="1" x14ac:dyDescent="0.35">
      <c r="A349" s="260" t="s">
        <v>237</v>
      </c>
      <c r="B349" s="258" t="s">
        <v>672</v>
      </c>
      <c r="C349" s="258" t="s">
        <v>672</v>
      </c>
      <c r="D349" s="258" t="s">
        <v>672</v>
      </c>
      <c r="E349" s="258" t="s">
        <v>672</v>
      </c>
      <c r="F349" s="258" t="s">
        <v>672</v>
      </c>
      <c r="G349" s="291"/>
      <c r="J349" s="244" t="s">
        <v>374</v>
      </c>
      <c r="K349" s="5" t="str">
        <f t="shared" si="10"/>
        <v>S3</v>
      </c>
      <c r="L349" s="298" t="s">
        <v>672</v>
      </c>
      <c r="M349" s="5">
        <f t="shared" si="11"/>
        <v>0</v>
      </c>
    </row>
    <row r="350" spans="1:13" ht="15" customHeight="1" x14ac:dyDescent="0.35">
      <c r="A350" s="266" t="s">
        <v>379</v>
      </c>
      <c r="B350" s="258" t="s">
        <v>672</v>
      </c>
      <c r="C350" s="258" t="s">
        <v>672</v>
      </c>
      <c r="D350" s="258" t="s">
        <v>672</v>
      </c>
      <c r="E350" s="258" t="s">
        <v>672</v>
      </c>
      <c r="F350" s="258" t="s">
        <v>672</v>
      </c>
      <c r="G350" s="291"/>
      <c r="J350" s="244" t="s">
        <v>375</v>
      </c>
      <c r="K350" s="5" t="str">
        <f t="shared" si="10"/>
        <v>S3</v>
      </c>
      <c r="L350" s="298" t="s">
        <v>672</v>
      </c>
      <c r="M350" s="5">
        <f t="shared" si="11"/>
        <v>0</v>
      </c>
    </row>
    <row r="351" spans="1:13" ht="15" customHeight="1" x14ac:dyDescent="0.35">
      <c r="A351" s="3" t="s">
        <v>380</v>
      </c>
      <c r="B351" s="258" t="s">
        <v>672</v>
      </c>
      <c r="C351" s="258" t="s">
        <v>672</v>
      </c>
      <c r="D351" s="258" t="s">
        <v>672</v>
      </c>
      <c r="E351" s="258" t="s">
        <v>672</v>
      </c>
      <c r="F351" s="258" t="s">
        <v>672</v>
      </c>
      <c r="G351" s="291"/>
      <c r="J351" s="244" t="s">
        <v>376</v>
      </c>
      <c r="K351" s="5" t="str">
        <f t="shared" si="10"/>
        <v>S3</v>
      </c>
      <c r="L351" s="298" t="s">
        <v>672</v>
      </c>
      <c r="M351" s="5">
        <f t="shared" si="11"/>
        <v>0</v>
      </c>
    </row>
    <row r="352" spans="1:13" ht="15" customHeight="1" x14ac:dyDescent="0.35">
      <c r="A352" s="3" t="s">
        <v>381</v>
      </c>
      <c r="B352" s="258" t="s">
        <v>672</v>
      </c>
      <c r="C352" s="258" t="s">
        <v>672</v>
      </c>
      <c r="D352" s="258" t="s">
        <v>672</v>
      </c>
      <c r="E352" s="258" t="s">
        <v>672</v>
      </c>
      <c r="F352" s="258" t="s">
        <v>672</v>
      </c>
      <c r="G352" s="291"/>
      <c r="J352" s="244" t="s">
        <v>377</v>
      </c>
      <c r="K352" s="5" t="str">
        <f t="shared" si="10"/>
        <v>S3</v>
      </c>
      <c r="L352" s="298" t="s">
        <v>672</v>
      </c>
      <c r="M352" s="5">
        <f t="shared" si="11"/>
        <v>0</v>
      </c>
    </row>
    <row r="353" spans="1:13" ht="15" customHeight="1" x14ac:dyDescent="0.35">
      <c r="A353" s="3" t="s">
        <v>382</v>
      </c>
      <c r="B353" s="258" t="s">
        <v>672</v>
      </c>
      <c r="C353" s="258" t="s">
        <v>672</v>
      </c>
      <c r="D353" s="258" t="s">
        <v>672</v>
      </c>
      <c r="E353" s="258" t="s">
        <v>672</v>
      </c>
      <c r="F353" s="258" t="s">
        <v>672</v>
      </c>
      <c r="G353" s="291"/>
      <c r="J353" s="244" t="s">
        <v>378</v>
      </c>
      <c r="K353" s="5" t="str">
        <f t="shared" si="10"/>
        <v>S3</v>
      </c>
      <c r="L353" s="298" t="s">
        <v>672</v>
      </c>
      <c r="M353" s="5">
        <f t="shared" si="11"/>
        <v>0</v>
      </c>
    </row>
    <row r="354" spans="1:13" ht="15" customHeight="1" x14ac:dyDescent="0.35">
      <c r="A354" s="267" t="s">
        <v>383</v>
      </c>
      <c r="B354" s="255" t="s">
        <v>670</v>
      </c>
      <c r="C354" s="257" t="s">
        <v>671</v>
      </c>
      <c r="D354" s="257" t="s">
        <v>671</v>
      </c>
      <c r="E354" s="257" t="s">
        <v>671</v>
      </c>
      <c r="F354" s="257" t="s">
        <v>671</v>
      </c>
      <c r="G354" s="271"/>
      <c r="J354" s="244" t="s">
        <v>379</v>
      </c>
      <c r="K354" s="5" t="str">
        <f t="shared" si="10"/>
        <v>S3</v>
      </c>
      <c r="L354" s="298" t="s">
        <v>672</v>
      </c>
      <c r="M354" s="5">
        <f t="shared" si="11"/>
        <v>0</v>
      </c>
    </row>
    <row r="355" spans="1:13" ht="15" customHeight="1" x14ac:dyDescent="0.35">
      <c r="A355" s="260" t="s">
        <v>384</v>
      </c>
      <c r="B355" s="255" t="s">
        <v>670</v>
      </c>
      <c r="C355" s="257" t="s">
        <v>671</v>
      </c>
      <c r="D355" s="257" t="s">
        <v>671</v>
      </c>
      <c r="E355" s="257" t="s">
        <v>671</v>
      </c>
      <c r="F355" s="257" t="s">
        <v>671</v>
      </c>
      <c r="G355" s="271"/>
      <c r="J355" s="244" t="s">
        <v>380</v>
      </c>
      <c r="K355" s="5" t="str">
        <f t="shared" si="10"/>
        <v>S3</v>
      </c>
      <c r="L355" s="298" t="s">
        <v>672</v>
      </c>
      <c r="M355" s="5">
        <f t="shared" si="11"/>
        <v>0</v>
      </c>
    </row>
    <row r="356" spans="1:13" ht="15" customHeight="1" x14ac:dyDescent="0.35">
      <c r="A356" s="260" t="s">
        <v>385</v>
      </c>
      <c r="B356" s="255" t="s">
        <v>670</v>
      </c>
      <c r="C356" s="257" t="s">
        <v>671</v>
      </c>
      <c r="D356" s="257" t="s">
        <v>671</v>
      </c>
      <c r="E356" s="257" t="s">
        <v>671</v>
      </c>
      <c r="F356" s="257" t="s">
        <v>671</v>
      </c>
      <c r="G356" s="271"/>
      <c r="J356" s="244" t="s">
        <v>381</v>
      </c>
      <c r="K356" s="5" t="str">
        <f t="shared" si="10"/>
        <v>S3</v>
      </c>
      <c r="L356" s="298" t="s">
        <v>672</v>
      </c>
      <c r="M356" s="5">
        <f t="shared" si="11"/>
        <v>0</v>
      </c>
    </row>
    <row r="357" spans="1:13" ht="15" customHeight="1" x14ac:dyDescent="0.35">
      <c r="A357" s="260" t="s">
        <v>386</v>
      </c>
      <c r="B357" s="255" t="s">
        <v>670</v>
      </c>
      <c r="C357" s="257" t="s">
        <v>671</v>
      </c>
      <c r="D357" s="257" t="s">
        <v>671</v>
      </c>
      <c r="E357" s="257" t="s">
        <v>671</v>
      </c>
      <c r="F357" s="257" t="s">
        <v>671</v>
      </c>
      <c r="G357" s="271"/>
      <c r="J357" s="244" t="s">
        <v>382</v>
      </c>
      <c r="K357" s="5" t="str">
        <f t="shared" si="10"/>
        <v>S3</v>
      </c>
      <c r="L357" s="298" t="s">
        <v>672</v>
      </c>
      <c r="M357" s="5">
        <f t="shared" si="11"/>
        <v>0</v>
      </c>
    </row>
    <row r="358" spans="1:13" ht="15" customHeight="1" x14ac:dyDescent="0.35">
      <c r="A358" s="260" t="s">
        <v>387</v>
      </c>
      <c r="B358" s="255" t="s">
        <v>670</v>
      </c>
      <c r="C358" s="257" t="s">
        <v>671</v>
      </c>
      <c r="D358" s="257" t="s">
        <v>671</v>
      </c>
      <c r="E358" s="257" t="s">
        <v>671</v>
      </c>
      <c r="F358" s="257" t="s">
        <v>671</v>
      </c>
      <c r="G358" s="271"/>
      <c r="J358" s="244" t="s">
        <v>383</v>
      </c>
      <c r="K358" s="5" t="str">
        <f t="shared" si="10"/>
        <v>S2</v>
      </c>
      <c r="L358" s="299" t="s">
        <v>671</v>
      </c>
      <c r="M358" s="5">
        <f t="shared" si="11"/>
        <v>0</v>
      </c>
    </row>
    <row r="359" spans="1:13" ht="15" customHeight="1" x14ac:dyDescent="0.35">
      <c r="A359" s="260" t="s">
        <v>388</v>
      </c>
      <c r="B359" s="255" t="s">
        <v>670</v>
      </c>
      <c r="C359" s="257" t="s">
        <v>671</v>
      </c>
      <c r="D359" s="257" t="s">
        <v>671</v>
      </c>
      <c r="E359" s="257" t="s">
        <v>671</v>
      </c>
      <c r="F359" s="257" t="s">
        <v>671</v>
      </c>
      <c r="G359" s="271"/>
      <c r="J359" s="244" t="s">
        <v>384</v>
      </c>
      <c r="K359" s="5" t="str">
        <f t="shared" si="10"/>
        <v>S2</v>
      </c>
      <c r="L359" s="299" t="s">
        <v>671</v>
      </c>
      <c r="M359" s="5">
        <f t="shared" si="11"/>
        <v>0</v>
      </c>
    </row>
    <row r="360" spans="1:13" ht="15" customHeight="1" x14ac:dyDescent="0.35">
      <c r="A360" s="260" t="s">
        <v>389</v>
      </c>
      <c r="B360" s="255" t="s">
        <v>670</v>
      </c>
      <c r="C360" s="257" t="s">
        <v>671</v>
      </c>
      <c r="D360" s="257" t="s">
        <v>671</v>
      </c>
      <c r="E360" s="257" t="s">
        <v>671</v>
      </c>
      <c r="F360" s="257" t="s">
        <v>671</v>
      </c>
      <c r="G360" s="271"/>
      <c r="J360" s="244" t="s">
        <v>385</v>
      </c>
      <c r="K360" s="5" t="str">
        <f t="shared" si="10"/>
        <v>S2</v>
      </c>
      <c r="L360" s="299" t="s">
        <v>671</v>
      </c>
      <c r="M360" s="5">
        <f t="shared" si="11"/>
        <v>0</v>
      </c>
    </row>
    <row r="361" spans="1:13" ht="15" customHeight="1" x14ac:dyDescent="0.35">
      <c r="A361" s="260" t="s">
        <v>390</v>
      </c>
      <c r="B361" s="255" t="s">
        <v>670</v>
      </c>
      <c r="C361" s="257" t="s">
        <v>671</v>
      </c>
      <c r="D361" s="257" t="s">
        <v>671</v>
      </c>
      <c r="E361" s="257" t="s">
        <v>671</v>
      </c>
      <c r="F361" s="257" t="s">
        <v>671</v>
      </c>
      <c r="G361" s="271"/>
      <c r="J361" s="244" t="s">
        <v>386</v>
      </c>
      <c r="K361" s="5" t="str">
        <f t="shared" si="10"/>
        <v>S2</v>
      </c>
      <c r="L361" s="299" t="s">
        <v>671</v>
      </c>
      <c r="M361" s="5">
        <f t="shared" si="11"/>
        <v>0</v>
      </c>
    </row>
    <row r="362" spans="1:13" ht="15" customHeight="1" x14ac:dyDescent="0.35">
      <c r="A362" s="267" t="s">
        <v>391</v>
      </c>
      <c r="B362" s="257" t="s">
        <v>671</v>
      </c>
      <c r="C362" s="255" t="s">
        <v>670</v>
      </c>
      <c r="D362" s="255" t="s">
        <v>670</v>
      </c>
      <c r="E362" s="255" t="s">
        <v>670</v>
      </c>
      <c r="F362" s="255" t="s">
        <v>670</v>
      </c>
      <c r="G362" s="272"/>
      <c r="J362" s="244" t="s">
        <v>387</v>
      </c>
      <c r="K362" s="5" t="str">
        <f t="shared" si="10"/>
        <v>S2</v>
      </c>
      <c r="L362" s="299" t="s">
        <v>671</v>
      </c>
      <c r="M362" s="5">
        <f t="shared" si="11"/>
        <v>0</v>
      </c>
    </row>
    <row r="363" spans="1:13" ht="15" customHeight="1" x14ac:dyDescent="0.35">
      <c r="A363" s="260" t="s">
        <v>392</v>
      </c>
      <c r="B363" s="257" t="s">
        <v>671</v>
      </c>
      <c r="C363" s="255" t="s">
        <v>670</v>
      </c>
      <c r="D363" s="255" t="s">
        <v>670</v>
      </c>
      <c r="E363" s="255" t="s">
        <v>670</v>
      </c>
      <c r="F363" s="255" t="s">
        <v>670</v>
      </c>
      <c r="G363" s="272"/>
      <c r="J363" s="244" t="s">
        <v>388</v>
      </c>
      <c r="K363" s="5" t="str">
        <f t="shared" si="10"/>
        <v>S2</v>
      </c>
      <c r="L363" s="299" t="s">
        <v>671</v>
      </c>
      <c r="M363" s="5">
        <f t="shared" si="11"/>
        <v>0</v>
      </c>
    </row>
    <row r="364" spans="1:13" ht="15" customHeight="1" x14ac:dyDescent="0.35">
      <c r="A364" s="282" t="s">
        <v>393</v>
      </c>
      <c r="B364" s="258" t="s">
        <v>672</v>
      </c>
      <c r="C364" s="257" t="s">
        <v>671</v>
      </c>
      <c r="D364" s="257" t="s">
        <v>671</v>
      </c>
      <c r="E364" s="258" t="s">
        <v>672</v>
      </c>
      <c r="F364" s="258" t="s">
        <v>672</v>
      </c>
      <c r="G364" s="291"/>
      <c r="J364" s="244" t="s">
        <v>389</v>
      </c>
      <c r="K364" s="5" t="str">
        <f t="shared" si="10"/>
        <v>S2</v>
      </c>
      <c r="L364" s="299" t="s">
        <v>671</v>
      </c>
      <c r="M364" s="5">
        <f t="shared" si="11"/>
        <v>0</v>
      </c>
    </row>
    <row r="365" spans="1:13" ht="15" customHeight="1" x14ac:dyDescent="0.35">
      <c r="A365" s="283" t="s">
        <v>394</v>
      </c>
      <c r="B365" s="258" t="s">
        <v>672</v>
      </c>
      <c r="C365" s="257" t="s">
        <v>671</v>
      </c>
      <c r="D365" s="257" t="s">
        <v>671</v>
      </c>
      <c r="E365" s="258" t="s">
        <v>672</v>
      </c>
      <c r="F365" s="258" t="s">
        <v>672</v>
      </c>
      <c r="G365" s="291"/>
      <c r="J365" s="244" t="s">
        <v>390</v>
      </c>
      <c r="K365" s="5" t="str">
        <f t="shared" si="10"/>
        <v>S2</v>
      </c>
      <c r="L365" s="299" t="s">
        <v>671</v>
      </c>
      <c r="M365" s="5">
        <f t="shared" si="11"/>
        <v>0</v>
      </c>
    </row>
    <row r="366" spans="1:13" ht="15" customHeight="1" x14ac:dyDescent="0.35">
      <c r="A366" s="283" t="s">
        <v>395</v>
      </c>
      <c r="B366" s="258" t="s">
        <v>672</v>
      </c>
      <c r="C366" s="257" t="s">
        <v>671</v>
      </c>
      <c r="D366" s="257" t="s">
        <v>671</v>
      </c>
      <c r="E366" s="258" t="s">
        <v>672</v>
      </c>
      <c r="F366" s="258" t="s">
        <v>672</v>
      </c>
      <c r="G366" s="291"/>
      <c r="J366" s="244" t="s">
        <v>391</v>
      </c>
      <c r="K366" s="5" t="str">
        <f t="shared" si="10"/>
        <v>S1</v>
      </c>
      <c r="L366" s="297" t="s">
        <v>670</v>
      </c>
      <c r="M366" s="5">
        <f t="shared" si="11"/>
        <v>0</v>
      </c>
    </row>
    <row r="367" spans="1:13" ht="15" customHeight="1" x14ac:dyDescent="0.35">
      <c r="A367" s="283" t="s">
        <v>396</v>
      </c>
      <c r="B367" s="258" t="s">
        <v>672</v>
      </c>
      <c r="C367" s="257" t="s">
        <v>671</v>
      </c>
      <c r="D367" s="257" t="s">
        <v>671</v>
      </c>
      <c r="E367" s="258" t="s">
        <v>672</v>
      </c>
      <c r="F367" s="258" t="s">
        <v>672</v>
      </c>
      <c r="G367" s="291"/>
      <c r="J367" s="244" t="s">
        <v>392</v>
      </c>
      <c r="K367" s="5" t="str">
        <f t="shared" si="10"/>
        <v>S1</v>
      </c>
      <c r="L367" s="297" t="s">
        <v>670</v>
      </c>
      <c r="M367" s="5">
        <f t="shared" si="11"/>
        <v>0</v>
      </c>
    </row>
    <row r="368" spans="1:13" ht="15" customHeight="1" x14ac:dyDescent="0.35">
      <c r="A368" s="283" t="s">
        <v>397</v>
      </c>
      <c r="B368" s="258" t="s">
        <v>672</v>
      </c>
      <c r="C368" s="257" t="s">
        <v>671</v>
      </c>
      <c r="D368" s="257" t="s">
        <v>671</v>
      </c>
      <c r="E368" s="258" t="s">
        <v>672</v>
      </c>
      <c r="F368" s="258" t="s">
        <v>672</v>
      </c>
      <c r="G368" s="291"/>
      <c r="J368" s="244" t="s">
        <v>393</v>
      </c>
      <c r="K368" s="5" t="str">
        <f t="shared" si="10"/>
        <v>S3</v>
      </c>
      <c r="L368" s="298" t="s">
        <v>672</v>
      </c>
      <c r="M368" s="5">
        <f t="shared" si="11"/>
        <v>0</v>
      </c>
    </row>
    <row r="369" spans="1:13" ht="15" customHeight="1" x14ac:dyDescent="0.35">
      <c r="A369" s="283" t="s">
        <v>398</v>
      </c>
      <c r="B369" s="258" t="s">
        <v>672</v>
      </c>
      <c r="C369" s="257" t="s">
        <v>671</v>
      </c>
      <c r="D369" s="257" t="s">
        <v>671</v>
      </c>
      <c r="E369" s="258" t="s">
        <v>672</v>
      </c>
      <c r="F369" s="258" t="s">
        <v>672</v>
      </c>
      <c r="G369" s="291"/>
      <c r="J369" s="244" t="s">
        <v>394</v>
      </c>
      <c r="K369" s="5" t="str">
        <f t="shared" si="10"/>
        <v>S3</v>
      </c>
      <c r="L369" s="298" t="s">
        <v>672</v>
      </c>
      <c r="M369" s="5">
        <f t="shared" si="11"/>
        <v>0</v>
      </c>
    </row>
    <row r="370" spans="1:13" ht="15" customHeight="1" x14ac:dyDescent="0.35">
      <c r="A370" s="266" t="s">
        <v>399</v>
      </c>
      <c r="B370" s="257" t="s">
        <v>671</v>
      </c>
      <c r="C370" s="257" t="s">
        <v>671</v>
      </c>
      <c r="D370" s="257" t="s">
        <v>671</v>
      </c>
      <c r="E370" s="257" t="s">
        <v>671</v>
      </c>
      <c r="F370" s="257" t="s">
        <v>671</v>
      </c>
      <c r="G370" s="271"/>
      <c r="J370" s="244" t="s">
        <v>395</v>
      </c>
      <c r="K370" s="5" t="str">
        <f t="shared" si="10"/>
        <v>S3</v>
      </c>
      <c r="L370" s="298" t="s">
        <v>672</v>
      </c>
      <c r="M370" s="5">
        <f t="shared" si="11"/>
        <v>0</v>
      </c>
    </row>
    <row r="371" spans="1:13" ht="15" customHeight="1" x14ac:dyDescent="0.35">
      <c r="A371" s="3" t="s">
        <v>400</v>
      </c>
      <c r="B371" s="257" t="s">
        <v>671</v>
      </c>
      <c r="C371" s="257" t="s">
        <v>671</v>
      </c>
      <c r="D371" s="257" t="s">
        <v>671</v>
      </c>
      <c r="E371" s="257" t="s">
        <v>671</v>
      </c>
      <c r="F371" s="257" t="s">
        <v>671</v>
      </c>
      <c r="G371" s="271"/>
      <c r="J371" s="244" t="s">
        <v>396</v>
      </c>
      <c r="K371" s="5" t="str">
        <f t="shared" si="10"/>
        <v>S3</v>
      </c>
      <c r="L371" s="298" t="s">
        <v>672</v>
      </c>
      <c r="M371" s="5">
        <f t="shared" si="11"/>
        <v>0</v>
      </c>
    </row>
    <row r="372" spans="1:13" ht="15" customHeight="1" x14ac:dyDescent="0.35">
      <c r="A372" s="3" t="s">
        <v>401</v>
      </c>
      <c r="B372" s="257" t="s">
        <v>671</v>
      </c>
      <c r="C372" s="257" t="s">
        <v>671</v>
      </c>
      <c r="D372" s="257" t="s">
        <v>671</v>
      </c>
      <c r="E372" s="257" t="s">
        <v>671</v>
      </c>
      <c r="F372" s="257" t="s">
        <v>671</v>
      </c>
      <c r="G372" s="271"/>
      <c r="J372" s="244" t="s">
        <v>397</v>
      </c>
      <c r="K372" s="5" t="str">
        <f t="shared" si="10"/>
        <v>S3</v>
      </c>
      <c r="L372" s="298" t="s">
        <v>672</v>
      </c>
      <c r="M372" s="5">
        <f t="shared" si="11"/>
        <v>0</v>
      </c>
    </row>
    <row r="373" spans="1:13" ht="15" customHeight="1" x14ac:dyDescent="0.35">
      <c r="A373" s="3" t="s">
        <v>402</v>
      </c>
      <c r="B373" s="257" t="s">
        <v>671</v>
      </c>
      <c r="C373" s="257" t="s">
        <v>671</v>
      </c>
      <c r="D373" s="257" t="s">
        <v>671</v>
      </c>
      <c r="E373" s="257" t="s">
        <v>671</v>
      </c>
      <c r="F373" s="257" t="s">
        <v>671</v>
      </c>
      <c r="G373" s="271"/>
      <c r="J373" s="244" t="s">
        <v>398</v>
      </c>
      <c r="K373" s="5" t="str">
        <f t="shared" si="10"/>
        <v>S3</v>
      </c>
      <c r="L373" s="298" t="s">
        <v>672</v>
      </c>
      <c r="M373" s="5">
        <f t="shared" si="11"/>
        <v>0</v>
      </c>
    </row>
    <row r="374" spans="1:13" ht="15" customHeight="1" x14ac:dyDescent="0.35">
      <c r="A374" s="3" t="s">
        <v>403</v>
      </c>
      <c r="B374" s="257" t="s">
        <v>671</v>
      </c>
      <c r="C374" s="257" t="s">
        <v>671</v>
      </c>
      <c r="D374" s="257" t="s">
        <v>671</v>
      </c>
      <c r="E374" s="257" t="s">
        <v>671</v>
      </c>
      <c r="F374" s="257" t="s">
        <v>671</v>
      </c>
      <c r="G374" s="271"/>
      <c r="J374" s="244" t="s">
        <v>399</v>
      </c>
      <c r="K374" s="5" t="str">
        <f t="shared" si="10"/>
        <v>S2</v>
      </c>
      <c r="L374" s="299" t="s">
        <v>671</v>
      </c>
      <c r="M374" s="5">
        <f t="shared" si="11"/>
        <v>0</v>
      </c>
    </row>
    <row r="375" spans="1:13" ht="15" customHeight="1" x14ac:dyDescent="0.35">
      <c r="A375" s="3" t="s">
        <v>404</v>
      </c>
      <c r="B375" s="257" t="s">
        <v>671</v>
      </c>
      <c r="C375" s="257" t="s">
        <v>671</v>
      </c>
      <c r="D375" s="257" t="s">
        <v>671</v>
      </c>
      <c r="E375" s="257" t="s">
        <v>671</v>
      </c>
      <c r="F375" s="257" t="s">
        <v>671</v>
      </c>
      <c r="G375" s="271"/>
      <c r="J375" s="244" t="s">
        <v>400</v>
      </c>
      <c r="K375" s="5" t="str">
        <f t="shared" si="10"/>
        <v>S2</v>
      </c>
      <c r="L375" s="299" t="s">
        <v>671</v>
      </c>
      <c r="M375" s="5">
        <f t="shared" si="11"/>
        <v>0</v>
      </c>
    </row>
    <row r="376" spans="1:13" ht="15" customHeight="1" x14ac:dyDescent="0.35">
      <c r="A376" s="267" t="s">
        <v>405</v>
      </c>
      <c r="B376" s="257" t="s">
        <v>671</v>
      </c>
      <c r="C376" s="258" t="s">
        <v>672</v>
      </c>
      <c r="D376" s="258" t="s">
        <v>672</v>
      </c>
      <c r="E376" s="258" t="s">
        <v>672</v>
      </c>
      <c r="F376" s="258" t="s">
        <v>672</v>
      </c>
      <c r="G376" s="291"/>
      <c r="J376" s="244" t="s">
        <v>401</v>
      </c>
      <c r="K376" s="5" t="str">
        <f t="shared" si="10"/>
        <v>S2</v>
      </c>
      <c r="L376" s="299" t="s">
        <v>671</v>
      </c>
      <c r="M376" s="5">
        <f t="shared" si="11"/>
        <v>0</v>
      </c>
    </row>
    <row r="377" spans="1:13" ht="15" customHeight="1" x14ac:dyDescent="0.35">
      <c r="A377" s="260" t="s">
        <v>406</v>
      </c>
      <c r="B377" s="257" t="s">
        <v>671</v>
      </c>
      <c r="C377" s="258" t="s">
        <v>672</v>
      </c>
      <c r="D377" s="258" t="s">
        <v>672</v>
      </c>
      <c r="E377" s="258" t="s">
        <v>672</v>
      </c>
      <c r="F377" s="258" t="s">
        <v>672</v>
      </c>
      <c r="G377" s="291"/>
      <c r="J377" s="244" t="s">
        <v>402</v>
      </c>
      <c r="K377" s="5" t="str">
        <f t="shared" si="10"/>
        <v>S2</v>
      </c>
      <c r="L377" s="299" t="s">
        <v>671</v>
      </c>
      <c r="M377" s="5">
        <f t="shared" si="11"/>
        <v>0</v>
      </c>
    </row>
    <row r="378" spans="1:13" ht="15" customHeight="1" x14ac:dyDescent="0.35">
      <c r="A378" s="260" t="s">
        <v>407</v>
      </c>
      <c r="B378" s="257" t="s">
        <v>671</v>
      </c>
      <c r="C378" s="258" t="s">
        <v>672</v>
      </c>
      <c r="D378" s="258" t="s">
        <v>672</v>
      </c>
      <c r="E378" s="258" t="s">
        <v>672</v>
      </c>
      <c r="F378" s="258" t="s">
        <v>672</v>
      </c>
      <c r="G378" s="291"/>
      <c r="J378" s="244" t="s">
        <v>403</v>
      </c>
      <c r="K378" s="5" t="str">
        <f t="shared" si="10"/>
        <v>S2</v>
      </c>
      <c r="L378" s="299" t="s">
        <v>671</v>
      </c>
      <c r="M378" s="5">
        <f t="shared" si="11"/>
        <v>0</v>
      </c>
    </row>
    <row r="379" spans="1:13" ht="15" customHeight="1" x14ac:dyDescent="0.35">
      <c r="A379" s="260" t="s">
        <v>408</v>
      </c>
      <c r="B379" s="257" t="s">
        <v>671</v>
      </c>
      <c r="C379" s="258" t="s">
        <v>672</v>
      </c>
      <c r="D379" s="258" t="s">
        <v>672</v>
      </c>
      <c r="E379" s="258" t="s">
        <v>672</v>
      </c>
      <c r="F379" s="258" t="s">
        <v>672</v>
      </c>
      <c r="G379" s="291"/>
      <c r="J379" s="244" t="s">
        <v>404</v>
      </c>
      <c r="K379" s="5" t="str">
        <f t="shared" si="10"/>
        <v>S2</v>
      </c>
      <c r="L379" s="299" t="s">
        <v>671</v>
      </c>
      <c r="M379" s="5">
        <f t="shared" si="11"/>
        <v>0</v>
      </c>
    </row>
    <row r="380" spans="1:13" ht="15" customHeight="1" x14ac:dyDescent="0.35">
      <c r="A380" s="260" t="s">
        <v>409</v>
      </c>
      <c r="B380" s="257" t="s">
        <v>671</v>
      </c>
      <c r="C380" s="258" t="s">
        <v>672</v>
      </c>
      <c r="D380" s="258" t="s">
        <v>672</v>
      </c>
      <c r="E380" s="258" t="s">
        <v>672</v>
      </c>
      <c r="F380" s="258" t="s">
        <v>672</v>
      </c>
      <c r="G380" s="291"/>
      <c r="J380" s="244" t="s">
        <v>405</v>
      </c>
      <c r="K380" s="5" t="str">
        <f t="shared" si="10"/>
        <v>S3</v>
      </c>
      <c r="L380" s="298" t="s">
        <v>672</v>
      </c>
      <c r="M380" s="5">
        <f t="shared" si="11"/>
        <v>0</v>
      </c>
    </row>
    <row r="381" spans="1:13" ht="15" customHeight="1" x14ac:dyDescent="0.35">
      <c r="A381" s="260" t="s">
        <v>410</v>
      </c>
      <c r="B381" s="257" t="s">
        <v>671</v>
      </c>
      <c r="C381" s="258" t="s">
        <v>672</v>
      </c>
      <c r="D381" s="258" t="s">
        <v>672</v>
      </c>
      <c r="E381" s="258" t="s">
        <v>672</v>
      </c>
      <c r="F381" s="258" t="s">
        <v>672</v>
      </c>
      <c r="G381" s="291"/>
      <c r="J381" s="244" t="s">
        <v>406</v>
      </c>
      <c r="K381" s="5" t="str">
        <f t="shared" si="10"/>
        <v>S3</v>
      </c>
      <c r="L381" s="298" t="s">
        <v>672</v>
      </c>
      <c r="M381" s="5">
        <f t="shared" si="11"/>
        <v>0</v>
      </c>
    </row>
    <row r="382" spans="1:13" ht="15" customHeight="1" x14ac:dyDescent="0.35">
      <c r="A382" s="267" t="s">
        <v>411</v>
      </c>
      <c r="B382" s="257" t="s">
        <v>671</v>
      </c>
      <c r="C382" s="258" t="s">
        <v>672</v>
      </c>
      <c r="D382" s="258" t="s">
        <v>672</v>
      </c>
      <c r="E382" s="258" t="s">
        <v>672</v>
      </c>
      <c r="F382" s="258" t="s">
        <v>672</v>
      </c>
      <c r="G382" s="291"/>
      <c r="J382" s="244" t="s">
        <v>407</v>
      </c>
      <c r="K382" s="5" t="str">
        <f t="shared" si="10"/>
        <v>S3</v>
      </c>
      <c r="L382" s="298" t="s">
        <v>672</v>
      </c>
      <c r="M382" s="5">
        <f t="shared" si="11"/>
        <v>0</v>
      </c>
    </row>
    <row r="383" spans="1:13" ht="15" customHeight="1" x14ac:dyDescent="0.35">
      <c r="A383" s="260" t="s">
        <v>412</v>
      </c>
      <c r="B383" s="257" t="s">
        <v>671</v>
      </c>
      <c r="C383" s="258" t="s">
        <v>672</v>
      </c>
      <c r="D383" s="258" t="s">
        <v>672</v>
      </c>
      <c r="E383" s="258" t="s">
        <v>672</v>
      </c>
      <c r="F383" s="258" t="s">
        <v>672</v>
      </c>
      <c r="G383" s="291"/>
      <c r="J383" s="244" t="s">
        <v>408</v>
      </c>
      <c r="K383" s="5" t="str">
        <f t="shared" si="10"/>
        <v>S3</v>
      </c>
      <c r="L383" s="298" t="s">
        <v>672</v>
      </c>
      <c r="M383" s="5">
        <f t="shared" si="11"/>
        <v>0</v>
      </c>
    </row>
    <row r="384" spans="1:13" ht="15" customHeight="1" x14ac:dyDescent="0.35">
      <c r="A384" s="260" t="s">
        <v>413</v>
      </c>
      <c r="B384" s="257" t="s">
        <v>671</v>
      </c>
      <c r="C384" s="258" t="s">
        <v>672</v>
      </c>
      <c r="D384" s="258" t="s">
        <v>672</v>
      </c>
      <c r="E384" s="258" t="s">
        <v>672</v>
      </c>
      <c r="F384" s="258" t="s">
        <v>672</v>
      </c>
      <c r="G384" s="291"/>
      <c r="J384" s="244" t="s">
        <v>409</v>
      </c>
      <c r="K384" s="5" t="str">
        <f t="shared" si="10"/>
        <v>S3</v>
      </c>
      <c r="L384" s="298" t="s">
        <v>672</v>
      </c>
      <c r="M384" s="5">
        <f t="shared" si="11"/>
        <v>0</v>
      </c>
    </row>
    <row r="385" spans="1:13" ht="15" customHeight="1" x14ac:dyDescent="0.35">
      <c r="A385" s="260" t="s">
        <v>414</v>
      </c>
      <c r="B385" s="257" t="s">
        <v>671</v>
      </c>
      <c r="C385" s="258" t="s">
        <v>672</v>
      </c>
      <c r="D385" s="258" t="s">
        <v>672</v>
      </c>
      <c r="E385" s="258" t="s">
        <v>672</v>
      </c>
      <c r="F385" s="258" t="s">
        <v>672</v>
      </c>
      <c r="G385" s="291"/>
      <c r="J385" s="244" t="s">
        <v>410</v>
      </c>
      <c r="K385" s="5" t="str">
        <f t="shared" si="10"/>
        <v>S3</v>
      </c>
      <c r="L385" s="298" t="s">
        <v>672</v>
      </c>
      <c r="M385" s="5">
        <f t="shared" si="11"/>
        <v>0</v>
      </c>
    </row>
    <row r="386" spans="1:13" ht="15" customHeight="1" x14ac:dyDescent="0.35">
      <c r="A386" s="260" t="s">
        <v>415</v>
      </c>
      <c r="B386" s="257" t="s">
        <v>671</v>
      </c>
      <c r="C386" s="258" t="s">
        <v>672</v>
      </c>
      <c r="D386" s="258" t="s">
        <v>672</v>
      </c>
      <c r="E386" s="258" t="s">
        <v>672</v>
      </c>
      <c r="F386" s="258" t="s">
        <v>672</v>
      </c>
      <c r="G386" s="291"/>
      <c r="J386" s="244" t="s">
        <v>411</v>
      </c>
      <c r="K386" s="5" t="str">
        <f t="shared" si="10"/>
        <v>S3</v>
      </c>
      <c r="L386" s="298" t="s">
        <v>672</v>
      </c>
      <c r="M386" s="5">
        <f t="shared" si="11"/>
        <v>0</v>
      </c>
    </row>
    <row r="387" spans="1:13" ht="15" customHeight="1" x14ac:dyDescent="0.35">
      <c r="A387" s="260" t="s">
        <v>416</v>
      </c>
      <c r="B387" s="257" t="s">
        <v>671</v>
      </c>
      <c r="C387" s="258" t="s">
        <v>672</v>
      </c>
      <c r="D387" s="258" t="s">
        <v>672</v>
      </c>
      <c r="E387" s="258" t="s">
        <v>672</v>
      </c>
      <c r="F387" s="258" t="s">
        <v>672</v>
      </c>
      <c r="G387" s="291"/>
      <c r="J387" s="244" t="s">
        <v>412</v>
      </c>
      <c r="K387" s="5" t="str">
        <f t="shared" ref="K387:K450" si="12">VLOOKUP(J387,A:F,6,FALSE)</f>
        <v>S3</v>
      </c>
      <c r="L387" s="298" t="s">
        <v>672</v>
      </c>
      <c r="M387" s="5">
        <f t="shared" ref="M387:M450" si="13">IF(K387=L387,0,1)</f>
        <v>0</v>
      </c>
    </row>
    <row r="388" spans="1:13" ht="15" customHeight="1" x14ac:dyDescent="0.35">
      <c r="A388" s="267" t="s">
        <v>417</v>
      </c>
      <c r="B388" s="257" t="s">
        <v>671</v>
      </c>
      <c r="C388" s="258" t="s">
        <v>672</v>
      </c>
      <c r="D388" s="258" t="s">
        <v>672</v>
      </c>
      <c r="E388" s="258" t="s">
        <v>672</v>
      </c>
      <c r="F388" s="258" t="s">
        <v>672</v>
      </c>
      <c r="G388" s="291"/>
      <c r="J388" s="244" t="s">
        <v>413</v>
      </c>
      <c r="K388" s="5" t="str">
        <f t="shared" si="12"/>
        <v>S3</v>
      </c>
      <c r="L388" s="298" t="s">
        <v>672</v>
      </c>
      <c r="M388" s="5">
        <f t="shared" si="13"/>
        <v>0</v>
      </c>
    </row>
    <row r="389" spans="1:13" ht="15" customHeight="1" x14ac:dyDescent="0.35">
      <c r="A389" s="260" t="s">
        <v>418</v>
      </c>
      <c r="B389" s="257" t="s">
        <v>671</v>
      </c>
      <c r="C389" s="258" t="s">
        <v>672</v>
      </c>
      <c r="D389" s="258" t="s">
        <v>672</v>
      </c>
      <c r="E389" s="258" t="s">
        <v>672</v>
      </c>
      <c r="F389" s="258" t="s">
        <v>672</v>
      </c>
      <c r="G389" s="291"/>
      <c r="J389" s="244" t="s">
        <v>414</v>
      </c>
      <c r="K389" s="5" t="str">
        <f t="shared" si="12"/>
        <v>S3</v>
      </c>
      <c r="L389" s="298" t="s">
        <v>672</v>
      </c>
      <c r="M389" s="5">
        <f t="shared" si="13"/>
        <v>0</v>
      </c>
    </row>
    <row r="390" spans="1:13" ht="15" customHeight="1" x14ac:dyDescent="0.35">
      <c r="A390" s="260" t="s">
        <v>419</v>
      </c>
      <c r="B390" s="257" t="s">
        <v>671</v>
      </c>
      <c r="C390" s="258" t="s">
        <v>672</v>
      </c>
      <c r="D390" s="258" t="s">
        <v>672</v>
      </c>
      <c r="E390" s="258" t="s">
        <v>672</v>
      </c>
      <c r="F390" s="258" t="s">
        <v>672</v>
      </c>
      <c r="G390" s="291"/>
      <c r="J390" s="244" t="s">
        <v>415</v>
      </c>
      <c r="K390" s="5" t="str">
        <f t="shared" si="12"/>
        <v>S3</v>
      </c>
      <c r="L390" s="298" t="s">
        <v>672</v>
      </c>
      <c r="M390" s="5">
        <f t="shared" si="13"/>
        <v>0</v>
      </c>
    </row>
    <row r="391" spans="1:13" ht="15" customHeight="1" x14ac:dyDescent="0.35">
      <c r="A391" s="267" t="s">
        <v>420</v>
      </c>
      <c r="B391" s="257" t="s">
        <v>671</v>
      </c>
      <c r="C391" s="258" t="s">
        <v>672</v>
      </c>
      <c r="D391" s="258" t="s">
        <v>672</v>
      </c>
      <c r="E391" s="258" t="s">
        <v>672</v>
      </c>
      <c r="F391" s="258" t="s">
        <v>672</v>
      </c>
      <c r="G391" s="291"/>
      <c r="J391" s="244" t="s">
        <v>416</v>
      </c>
      <c r="K391" s="5" t="str">
        <f t="shared" si="12"/>
        <v>S3</v>
      </c>
      <c r="L391" s="298" t="s">
        <v>672</v>
      </c>
      <c r="M391" s="5">
        <f t="shared" si="13"/>
        <v>0</v>
      </c>
    </row>
    <row r="392" spans="1:13" ht="15" customHeight="1" x14ac:dyDescent="0.35">
      <c r="A392" s="267" t="s">
        <v>421</v>
      </c>
      <c r="B392" s="257" t="s">
        <v>671</v>
      </c>
      <c r="C392" s="258" t="s">
        <v>672</v>
      </c>
      <c r="D392" s="258" t="s">
        <v>672</v>
      </c>
      <c r="E392" s="258" t="s">
        <v>672</v>
      </c>
      <c r="F392" s="258" t="s">
        <v>672</v>
      </c>
      <c r="G392" s="291"/>
      <c r="J392" s="244" t="s">
        <v>417</v>
      </c>
      <c r="K392" s="5" t="str">
        <f t="shared" si="12"/>
        <v>S3</v>
      </c>
      <c r="L392" s="298" t="s">
        <v>672</v>
      </c>
      <c r="M392" s="5">
        <f t="shared" si="13"/>
        <v>0</v>
      </c>
    </row>
    <row r="393" spans="1:13" ht="33.4" customHeight="1" x14ac:dyDescent="0.35">
      <c r="A393" s="267" t="s">
        <v>422</v>
      </c>
      <c r="B393" s="257" t="s">
        <v>671</v>
      </c>
      <c r="C393" s="258" t="s">
        <v>672</v>
      </c>
      <c r="D393" s="258" t="s">
        <v>672</v>
      </c>
      <c r="E393" s="258" t="s">
        <v>672</v>
      </c>
      <c r="F393" s="258" t="s">
        <v>672</v>
      </c>
      <c r="G393" s="291"/>
      <c r="J393" s="244" t="s">
        <v>418</v>
      </c>
      <c r="K393" s="5" t="str">
        <f t="shared" si="12"/>
        <v>S3</v>
      </c>
      <c r="L393" s="298" t="s">
        <v>672</v>
      </c>
      <c r="M393" s="5">
        <f t="shared" si="13"/>
        <v>0</v>
      </c>
    </row>
    <row r="394" spans="1:13" ht="15" customHeight="1" x14ac:dyDescent="0.35">
      <c r="A394" s="260" t="s">
        <v>423</v>
      </c>
      <c r="B394" s="257" t="s">
        <v>671</v>
      </c>
      <c r="C394" s="258" t="s">
        <v>672</v>
      </c>
      <c r="D394" s="258" t="s">
        <v>672</v>
      </c>
      <c r="E394" s="258" t="s">
        <v>672</v>
      </c>
      <c r="F394" s="258" t="s">
        <v>672</v>
      </c>
      <c r="G394" s="291"/>
      <c r="J394" s="244" t="s">
        <v>419</v>
      </c>
      <c r="K394" s="5" t="str">
        <f t="shared" si="12"/>
        <v>S3</v>
      </c>
      <c r="L394" s="298" t="s">
        <v>672</v>
      </c>
      <c r="M394" s="5">
        <f t="shared" si="13"/>
        <v>0</v>
      </c>
    </row>
    <row r="395" spans="1:13" ht="15" customHeight="1" x14ac:dyDescent="0.35">
      <c r="A395" s="267" t="s">
        <v>424</v>
      </c>
      <c r="B395" s="257" t="s">
        <v>671</v>
      </c>
      <c r="C395" s="258" t="s">
        <v>672</v>
      </c>
      <c r="D395" s="258" t="s">
        <v>672</v>
      </c>
      <c r="E395" s="258" t="s">
        <v>672</v>
      </c>
      <c r="F395" s="258" t="s">
        <v>672</v>
      </c>
      <c r="G395" s="291"/>
      <c r="J395" s="244" t="s">
        <v>420</v>
      </c>
      <c r="K395" s="5" t="str">
        <f t="shared" si="12"/>
        <v>S3</v>
      </c>
      <c r="L395" s="298" t="s">
        <v>672</v>
      </c>
      <c r="M395" s="5">
        <f t="shared" si="13"/>
        <v>0</v>
      </c>
    </row>
    <row r="396" spans="1:13" ht="15" customHeight="1" x14ac:dyDescent="0.35">
      <c r="A396" s="260" t="s">
        <v>425</v>
      </c>
      <c r="B396" s="257" t="s">
        <v>671</v>
      </c>
      <c r="C396" s="258" t="s">
        <v>672</v>
      </c>
      <c r="D396" s="258" t="s">
        <v>672</v>
      </c>
      <c r="E396" s="258" t="s">
        <v>672</v>
      </c>
      <c r="F396" s="258" t="s">
        <v>672</v>
      </c>
      <c r="G396" s="291"/>
      <c r="J396" s="244" t="s">
        <v>421</v>
      </c>
      <c r="K396" s="5" t="str">
        <f t="shared" si="12"/>
        <v>S3</v>
      </c>
      <c r="L396" s="298" t="s">
        <v>672</v>
      </c>
      <c r="M396" s="5">
        <f t="shared" si="13"/>
        <v>0</v>
      </c>
    </row>
    <row r="397" spans="1:13" ht="15" customHeight="1" x14ac:dyDescent="0.35">
      <c r="A397" s="267" t="s">
        <v>426</v>
      </c>
      <c r="B397" s="257" t="s">
        <v>671</v>
      </c>
      <c r="C397" s="258" t="s">
        <v>672</v>
      </c>
      <c r="D397" s="258" t="s">
        <v>672</v>
      </c>
      <c r="E397" s="258" t="s">
        <v>672</v>
      </c>
      <c r="F397" s="258" t="s">
        <v>672</v>
      </c>
      <c r="G397" s="291"/>
      <c r="J397" s="244" t="s">
        <v>422</v>
      </c>
      <c r="K397" s="5" t="str">
        <f t="shared" si="12"/>
        <v>S3</v>
      </c>
      <c r="L397" s="298" t="s">
        <v>672</v>
      </c>
      <c r="M397" s="5">
        <f t="shared" si="13"/>
        <v>0</v>
      </c>
    </row>
    <row r="398" spans="1:13" ht="15" customHeight="1" x14ac:dyDescent="0.35">
      <c r="A398" s="267" t="s">
        <v>427</v>
      </c>
      <c r="B398" s="257" t="s">
        <v>671</v>
      </c>
      <c r="C398" s="257" t="s">
        <v>671</v>
      </c>
      <c r="D398" s="257" t="s">
        <v>671</v>
      </c>
      <c r="E398" s="257" t="s">
        <v>671</v>
      </c>
      <c r="F398" s="257" t="s">
        <v>671</v>
      </c>
      <c r="G398" s="271"/>
      <c r="J398" s="244" t="s">
        <v>423</v>
      </c>
      <c r="K398" s="5" t="str">
        <f t="shared" si="12"/>
        <v>S3</v>
      </c>
      <c r="L398" s="298" t="s">
        <v>672</v>
      </c>
      <c r="M398" s="5">
        <f t="shared" si="13"/>
        <v>0</v>
      </c>
    </row>
    <row r="399" spans="1:13" ht="15" customHeight="1" x14ac:dyDescent="0.35">
      <c r="A399" s="260" t="s">
        <v>428</v>
      </c>
      <c r="B399" s="257" t="s">
        <v>671</v>
      </c>
      <c r="C399" s="257" t="s">
        <v>671</v>
      </c>
      <c r="D399" s="257" t="s">
        <v>671</v>
      </c>
      <c r="E399" s="257" t="s">
        <v>671</v>
      </c>
      <c r="F399" s="257" t="s">
        <v>671</v>
      </c>
      <c r="G399" s="271"/>
      <c r="J399" s="244" t="s">
        <v>424</v>
      </c>
      <c r="K399" s="5" t="str">
        <f t="shared" si="12"/>
        <v>S3</v>
      </c>
      <c r="L399" s="298" t="s">
        <v>672</v>
      </c>
      <c r="M399" s="5">
        <f t="shared" si="13"/>
        <v>0</v>
      </c>
    </row>
    <row r="400" spans="1:13" ht="15" customHeight="1" x14ac:dyDescent="0.35">
      <c r="A400" s="260" t="s">
        <v>429</v>
      </c>
      <c r="B400" s="257" t="s">
        <v>671</v>
      </c>
      <c r="C400" s="257" t="s">
        <v>671</v>
      </c>
      <c r="D400" s="257" t="s">
        <v>671</v>
      </c>
      <c r="E400" s="257" t="s">
        <v>671</v>
      </c>
      <c r="F400" s="257" t="s">
        <v>671</v>
      </c>
      <c r="G400" s="271"/>
      <c r="J400" s="244" t="s">
        <v>425</v>
      </c>
      <c r="K400" s="5" t="str">
        <f t="shared" si="12"/>
        <v>S3</v>
      </c>
      <c r="L400" s="298" t="s">
        <v>672</v>
      </c>
      <c r="M400" s="5">
        <f t="shared" si="13"/>
        <v>0</v>
      </c>
    </row>
    <row r="401" spans="1:13" ht="15" customHeight="1" x14ac:dyDescent="0.35">
      <c r="A401" s="260" t="s">
        <v>430</v>
      </c>
      <c r="B401" s="257" t="s">
        <v>671</v>
      </c>
      <c r="C401" s="257" t="s">
        <v>671</v>
      </c>
      <c r="D401" s="257" t="s">
        <v>671</v>
      </c>
      <c r="E401" s="257" t="s">
        <v>671</v>
      </c>
      <c r="F401" s="257" t="s">
        <v>671</v>
      </c>
      <c r="G401" s="271"/>
      <c r="J401" s="244" t="s">
        <v>426</v>
      </c>
      <c r="K401" s="5" t="str">
        <f t="shared" si="12"/>
        <v>S3</v>
      </c>
      <c r="L401" s="298" t="s">
        <v>672</v>
      </c>
      <c r="M401" s="5">
        <f t="shared" si="13"/>
        <v>0</v>
      </c>
    </row>
    <row r="402" spans="1:13" ht="15" customHeight="1" x14ac:dyDescent="0.35">
      <c r="A402" s="266" t="s">
        <v>431</v>
      </c>
      <c r="B402" s="255" t="s">
        <v>670</v>
      </c>
      <c r="C402" s="255" t="s">
        <v>670</v>
      </c>
      <c r="D402" s="255" t="s">
        <v>670</v>
      </c>
      <c r="E402" s="255" t="s">
        <v>670</v>
      </c>
      <c r="F402" s="255" t="s">
        <v>670</v>
      </c>
      <c r="G402" s="272"/>
      <c r="J402" s="244" t="s">
        <v>427</v>
      </c>
      <c r="K402" s="5" t="str">
        <f t="shared" si="12"/>
        <v>S2</v>
      </c>
      <c r="L402" s="299" t="s">
        <v>671</v>
      </c>
      <c r="M402" s="5">
        <f t="shared" si="13"/>
        <v>0</v>
      </c>
    </row>
    <row r="403" spans="1:13" ht="15" customHeight="1" x14ac:dyDescent="0.35">
      <c r="A403" s="3" t="s">
        <v>432</v>
      </c>
      <c r="B403" s="255" t="s">
        <v>670</v>
      </c>
      <c r="C403" s="255" t="s">
        <v>670</v>
      </c>
      <c r="D403" s="255" t="s">
        <v>670</v>
      </c>
      <c r="E403" s="255" t="s">
        <v>670</v>
      </c>
      <c r="F403" s="255" t="s">
        <v>670</v>
      </c>
      <c r="G403" s="272"/>
      <c r="J403" s="244" t="s">
        <v>428</v>
      </c>
      <c r="K403" s="5" t="str">
        <f t="shared" si="12"/>
        <v>S2</v>
      </c>
      <c r="L403" s="299" t="s">
        <v>671</v>
      </c>
      <c r="M403" s="5">
        <f t="shared" si="13"/>
        <v>0</v>
      </c>
    </row>
    <row r="404" spans="1:13" ht="15" customHeight="1" x14ac:dyDescent="0.35">
      <c r="A404" s="266" t="s">
        <v>433</v>
      </c>
      <c r="B404" s="255" t="s">
        <v>670</v>
      </c>
      <c r="C404" s="255" t="s">
        <v>670</v>
      </c>
      <c r="D404" s="255" t="s">
        <v>670</v>
      </c>
      <c r="E404" s="255" t="s">
        <v>670</v>
      </c>
      <c r="F404" s="255" t="s">
        <v>670</v>
      </c>
      <c r="G404" s="272"/>
      <c r="J404" s="244" t="s">
        <v>429</v>
      </c>
      <c r="K404" s="5" t="str">
        <f t="shared" si="12"/>
        <v>S2</v>
      </c>
      <c r="L404" s="299" t="s">
        <v>671</v>
      </c>
      <c r="M404" s="5">
        <f t="shared" si="13"/>
        <v>0</v>
      </c>
    </row>
    <row r="405" spans="1:13" ht="15" customHeight="1" x14ac:dyDescent="0.35">
      <c r="A405" s="3" t="s">
        <v>434</v>
      </c>
      <c r="B405" s="255" t="s">
        <v>670</v>
      </c>
      <c r="C405" s="255" t="s">
        <v>670</v>
      </c>
      <c r="D405" s="255" t="s">
        <v>670</v>
      </c>
      <c r="E405" s="255" t="s">
        <v>670</v>
      </c>
      <c r="F405" s="255" t="s">
        <v>670</v>
      </c>
      <c r="G405" s="272"/>
      <c r="J405" s="244" t="s">
        <v>430</v>
      </c>
      <c r="K405" s="5" t="str">
        <f t="shared" si="12"/>
        <v>S2</v>
      </c>
      <c r="L405" s="299" t="s">
        <v>671</v>
      </c>
      <c r="M405" s="5">
        <f t="shared" si="13"/>
        <v>0</v>
      </c>
    </row>
    <row r="406" spans="1:13" ht="15" customHeight="1" x14ac:dyDescent="0.35">
      <c r="A406" s="3" t="s">
        <v>435</v>
      </c>
      <c r="B406" s="255" t="s">
        <v>670</v>
      </c>
      <c r="C406" s="255" t="s">
        <v>670</v>
      </c>
      <c r="D406" s="255" t="s">
        <v>670</v>
      </c>
      <c r="E406" s="255" t="s">
        <v>670</v>
      </c>
      <c r="F406" s="255" t="s">
        <v>670</v>
      </c>
      <c r="G406" s="272"/>
      <c r="J406" s="244" t="s">
        <v>431</v>
      </c>
      <c r="K406" s="5" t="str">
        <f t="shared" si="12"/>
        <v>S1</v>
      </c>
      <c r="L406" s="297" t="s">
        <v>670</v>
      </c>
      <c r="M406" s="5">
        <f t="shared" si="13"/>
        <v>0</v>
      </c>
    </row>
    <row r="407" spans="1:13" ht="15" customHeight="1" x14ac:dyDescent="0.35">
      <c r="A407" s="3" t="s">
        <v>436</v>
      </c>
      <c r="B407" s="255" t="s">
        <v>670</v>
      </c>
      <c r="C407" s="255" t="s">
        <v>670</v>
      </c>
      <c r="D407" s="255" t="s">
        <v>670</v>
      </c>
      <c r="E407" s="255" t="s">
        <v>670</v>
      </c>
      <c r="F407" s="255" t="s">
        <v>670</v>
      </c>
      <c r="G407" s="272"/>
      <c r="J407" s="244" t="s">
        <v>432</v>
      </c>
      <c r="K407" s="5" t="str">
        <f t="shared" si="12"/>
        <v>S1</v>
      </c>
      <c r="L407" s="297" t="s">
        <v>670</v>
      </c>
      <c r="M407" s="5">
        <f t="shared" si="13"/>
        <v>0</v>
      </c>
    </row>
    <row r="408" spans="1:13" ht="15" customHeight="1" x14ac:dyDescent="0.35">
      <c r="A408" s="3" t="s">
        <v>437</v>
      </c>
      <c r="B408" s="255" t="s">
        <v>670</v>
      </c>
      <c r="C408" s="255" t="s">
        <v>670</v>
      </c>
      <c r="D408" s="255" t="s">
        <v>670</v>
      </c>
      <c r="E408" s="255" t="s">
        <v>670</v>
      </c>
      <c r="F408" s="255" t="s">
        <v>670</v>
      </c>
      <c r="G408" s="272"/>
      <c r="J408" s="244" t="s">
        <v>433</v>
      </c>
      <c r="K408" s="5" t="str">
        <f t="shared" si="12"/>
        <v>S1</v>
      </c>
      <c r="L408" s="297" t="s">
        <v>670</v>
      </c>
      <c r="M408" s="5">
        <f t="shared" si="13"/>
        <v>0</v>
      </c>
    </row>
    <row r="409" spans="1:13" ht="15" customHeight="1" x14ac:dyDescent="0.35">
      <c r="A409" s="3" t="s">
        <v>438</v>
      </c>
      <c r="B409" s="255" t="s">
        <v>670</v>
      </c>
      <c r="C409" s="255" t="s">
        <v>670</v>
      </c>
      <c r="D409" s="255" t="s">
        <v>670</v>
      </c>
      <c r="E409" s="255" t="s">
        <v>670</v>
      </c>
      <c r="F409" s="255" t="s">
        <v>670</v>
      </c>
      <c r="G409" s="272"/>
      <c r="J409" s="244" t="s">
        <v>434</v>
      </c>
      <c r="K409" s="5" t="str">
        <f t="shared" si="12"/>
        <v>S1</v>
      </c>
      <c r="L409" s="297" t="s">
        <v>670</v>
      </c>
      <c r="M409" s="5">
        <f t="shared" si="13"/>
        <v>0</v>
      </c>
    </row>
    <row r="410" spans="1:13" ht="15" customHeight="1" x14ac:dyDescent="0.35">
      <c r="A410" s="279" t="s">
        <v>439</v>
      </c>
      <c r="B410" s="258" t="s">
        <v>672</v>
      </c>
      <c r="C410" s="258" t="s">
        <v>672</v>
      </c>
      <c r="D410" s="258" t="s">
        <v>672</v>
      </c>
      <c r="E410" s="258" t="s">
        <v>672</v>
      </c>
      <c r="F410" s="258" t="s">
        <v>672</v>
      </c>
      <c r="G410" s="291"/>
      <c r="J410" s="244" t="s">
        <v>435</v>
      </c>
      <c r="K410" s="5" t="str">
        <f t="shared" si="12"/>
        <v>S1</v>
      </c>
      <c r="L410" s="297" t="s">
        <v>670</v>
      </c>
      <c r="M410" s="5">
        <f t="shared" si="13"/>
        <v>0</v>
      </c>
    </row>
    <row r="411" spans="1:13" ht="15" customHeight="1" x14ac:dyDescent="0.35">
      <c r="A411" s="280" t="s">
        <v>440</v>
      </c>
      <c r="B411" s="258" t="s">
        <v>672</v>
      </c>
      <c r="C411" s="258" t="s">
        <v>672</v>
      </c>
      <c r="D411" s="258" t="s">
        <v>672</v>
      </c>
      <c r="E411" s="258" t="s">
        <v>672</v>
      </c>
      <c r="F411" s="258" t="s">
        <v>672</v>
      </c>
      <c r="G411" s="291"/>
      <c r="J411" s="244" t="s">
        <v>436</v>
      </c>
      <c r="K411" s="5" t="str">
        <f t="shared" si="12"/>
        <v>S1</v>
      </c>
      <c r="L411" s="297" t="s">
        <v>670</v>
      </c>
      <c r="M411" s="5">
        <f t="shared" si="13"/>
        <v>0</v>
      </c>
    </row>
    <row r="412" spans="1:13" ht="15" customHeight="1" x14ac:dyDescent="0.35">
      <c r="A412" s="279" t="s">
        <v>441</v>
      </c>
      <c r="B412" s="257" t="s">
        <v>671</v>
      </c>
      <c r="C412" s="258" t="s">
        <v>672</v>
      </c>
      <c r="D412" s="258" t="s">
        <v>672</v>
      </c>
      <c r="E412" s="258" t="s">
        <v>672</v>
      </c>
      <c r="F412" s="258" t="s">
        <v>672</v>
      </c>
      <c r="G412" s="291"/>
      <c r="J412" s="244" t="s">
        <v>437</v>
      </c>
      <c r="K412" s="5" t="str">
        <f t="shared" si="12"/>
        <v>S1</v>
      </c>
      <c r="L412" s="297" t="s">
        <v>670</v>
      </c>
      <c r="M412" s="5">
        <f t="shared" si="13"/>
        <v>0</v>
      </c>
    </row>
    <row r="413" spans="1:13" ht="15" customHeight="1" x14ac:dyDescent="0.35">
      <c r="A413" s="280" t="s">
        <v>442</v>
      </c>
      <c r="B413" s="257" t="s">
        <v>671</v>
      </c>
      <c r="C413" s="258" t="s">
        <v>672</v>
      </c>
      <c r="D413" s="258" t="s">
        <v>672</v>
      </c>
      <c r="E413" s="258" t="s">
        <v>672</v>
      </c>
      <c r="F413" s="258" t="s">
        <v>672</v>
      </c>
      <c r="G413" s="291"/>
      <c r="J413" s="244" t="s">
        <v>438</v>
      </c>
      <c r="K413" s="5" t="str">
        <f t="shared" si="12"/>
        <v>S1</v>
      </c>
      <c r="L413" s="297" t="s">
        <v>670</v>
      </c>
      <c r="M413" s="5">
        <f t="shared" si="13"/>
        <v>0</v>
      </c>
    </row>
    <row r="414" spans="1:13" ht="15" customHeight="1" x14ac:dyDescent="0.35">
      <c r="A414" s="260" t="s">
        <v>443</v>
      </c>
      <c r="B414" s="257" t="s">
        <v>671</v>
      </c>
      <c r="C414" s="258" t="s">
        <v>672</v>
      </c>
      <c r="D414" s="258" t="s">
        <v>672</v>
      </c>
      <c r="E414" s="258" t="s">
        <v>672</v>
      </c>
      <c r="F414" s="258" t="s">
        <v>672</v>
      </c>
      <c r="G414" s="291"/>
      <c r="J414" s="244" t="s">
        <v>439</v>
      </c>
      <c r="K414" s="5" t="str">
        <f t="shared" si="12"/>
        <v>S3</v>
      </c>
      <c r="L414" s="298" t="s">
        <v>672</v>
      </c>
      <c r="M414" s="5">
        <f t="shared" si="13"/>
        <v>0</v>
      </c>
    </row>
    <row r="415" spans="1:13" ht="15" customHeight="1" x14ac:dyDescent="0.35">
      <c r="A415" s="260" t="s">
        <v>444</v>
      </c>
      <c r="B415" s="257" t="s">
        <v>671</v>
      </c>
      <c r="C415" s="258" t="s">
        <v>672</v>
      </c>
      <c r="D415" s="258" t="s">
        <v>672</v>
      </c>
      <c r="E415" s="258" t="s">
        <v>672</v>
      </c>
      <c r="F415" s="258" t="s">
        <v>672</v>
      </c>
      <c r="G415" s="291"/>
      <c r="J415" s="244" t="s">
        <v>440</v>
      </c>
      <c r="K415" s="5" t="str">
        <f t="shared" si="12"/>
        <v>S3</v>
      </c>
      <c r="L415" s="298" t="s">
        <v>672</v>
      </c>
      <c r="M415" s="5">
        <f t="shared" si="13"/>
        <v>0</v>
      </c>
    </row>
    <row r="416" spans="1:13" ht="15" customHeight="1" x14ac:dyDescent="0.35">
      <c r="A416" s="267" t="s">
        <v>445</v>
      </c>
      <c r="B416" s="255" t="s">
        <v>670</v>
      </c>
      <c r="C416" s="257" t="s">
        <v>671</v>
      </c>
      <c r="D416" s="257" t="s">
        <v>671</v>
      </c>
      <c r="E416" s="257" t="s">
        <v>671</v>
      </c>
      <c r="F416" s="257" t="s">
        <v>671</v>
      </c>
      <c r="G416" s="271"/>
      <c r="J416" s="244" t="s">
        <v>441</v>
      </c>
      <c r="K416" s="5" t="str">
        <f t="shared" si="12"/>
        <v>S3</v>
      </c>
      <c r="L416" s="298" t="s">
        <v>672</v>
      </c>
      <c r="M416" s="5">
        <f t="shared" si="13"/>
        <v>0</v>
      </c>
    </row>
    <row r="417" spans="1:13" ht="15" customHeight="1" x14ac:dyDescent="0.35">
      <c r="A417" s="260" t="s">
        <v>446</v>
      </c>
      <c r="B417" s="255" t="s">
        <v>670</v>
      </c>
      <c r="C417" s="257" t="s">
        <v>671</v>
      </c>
      <c r="D417" s="257" t="s">
        <v>671</v>
      </c>
      <c r="E417" s="257" t="s">
        <v>671</v>
      </c>
      <c r="F417" s="257" t="s">
        <v>671</v>
      </c>
      <c r="G417" s="271"/>
      <c r="J417" s="244" t="s">
        <v>442</v>
      </c>
      <c r="K417" s="5" t="str">
        <f t="shared" si="12"/>
        <v>S3</v>
      </c>
      <c r="L417" s="298" t="s">
        <v>672</v>
      </c>
      <c r="M417" s="5">
        <f t="shared" si="13"/>
        <v>0</v>
      </c>
    </row>
    <row r="418" spans="1:13" ht="15" customHeight="1" x14ac:dyDescent="0.35">
      <c r="A418" s="260" t="s">
        <v>447</v>
      </c>
      <c r="B418" s="255" t="s">
        <v>670</v>
      </c>
      <c r="C418" s="257" t="s">
        <v>671</v>
      </c>
      <c r="D418" s="257" t="s">
        <v>671</v>
      </c>
      <c r="E418" s="257" t="s">
        <v>671</v>
      </c>
      <c r="F418" s="257" t="s">
        <v>671</v>
      </c>
      <c r="G418" s="271"/>
      <c r="J418" s="244" t="s">
        <v>443</v>
      </c>
      <c r="K418" s="5" t="str">
        <f t="shared" si="12"/>
        <v>S3</v>
      </c>
      <c r="L418" s="298" t="s">
        <v>672</v>
      </c>
      <c r="M418" s="5">
        <f t="shared" si="13"/>
        <v>0</v>
      </c>
    </row>
    <row r="419" spans="1:13" ht="15" customHeight="1" x14ac:dyDescent="0.35">
      <c r="A419" s="260" t="s">
        <v>448</v>
      </c>
      <c r="B419" s="255" t="s">
        <v>670</v>
      </c>
      <c r="C419" s="257" t="s">
        <v>671</v>
      </c>
      <c r="D419" s="257" t="s">
        <v>671</v>
      </c>
      <c r="E419" s="257" t="s">
        <v>671</v>
      </c>
      <c r="F419" s="257" t="s">
        <v>671</v>
      </c>
      <c r="G419" s="271"/>
      <c r="J419" s="244" t="s">
        <v>444</v>
      </c>
      <c r="K419" s="5" t="str">
        <f t="shared" si="12"/>
        <v>S3</v>
      </c>
      <c r="L419" s="298" t="s">
        <v>672</v>
      </c>
      <c r="M419" s="5">
        <f t="shared" si="13"/>
        <v>0</v>
      </c>
    </row>
    <row r="420" spans="1:13" ht="14.5" customHeight="1" x14ac:dyDescent="0.35">
      <c r="A420" s="260" t="s">
        <v>449</v>
      </c>
      <c r="B420" s="255" t="s">
        <v>670</v>
      </c>
      <c r="C420" s="257" t="s">
        <v>671</v>
      </c>
      <c r="D420" s="257" t="s">
        <v>671</v>
      </c>
      <c r="E420" s="257" t="s">
        <v>671</v>
      </c>
      <c r="F420" s="257" t="s">
        <v>671</v>
      </c>
      <c r="G420" s="271"/>
      <c r="J420" s="244" t="s">
        <v>445</v>
      </c>
      <c r="K420" s="5" t="str">
        <f t="shared" si="12"/>
        <v>S2</v>
      </c>
      <c r="L420" s="299" t="s">
        <v>671</v>
      </c>
      <c r="M420" s="5">
        <f t="shared" si="13"/>
        <v>0</v>
      </c>
    </row>
    <row r="421" spans="1:13" ht="15" customHeight="1" x14ac:dyDescent="0.35">
      <c r="A421" s="266" t="s">
        <v>456</v>
      </c>
      <c r="B421" s="258" t="s">
        <v>672</v>
      </c>
      <c r="C421" s="258" t="s">
        <v>672</v>
      </c>
      <c r="D421" s="258" t="s">
        <v>672</v>
      </c>
      <c r="E421" s="258" t="s">
        <v>672</v>
      </c>
      <c r="F421" s="258" t="s">
        <v>672</v>
      </c>
      <c r="G421" s="291"/>
      <c r="J421" s="244" t="s">
        <v>446</v>
      </c>
      <c r="K421" s="5" t="str">
        <f t="shared" si="12"/>
        <v>S2</v>
      </c>
      <c r="L421" s="299" t="s">
        <v>671</v>
      </c>
      <c r="M421" s="5">
        <f t="shared" si="13"/>
        <v>0</v>
      </c>
    </row>
    <row r="422" spans="1:13" ht="15" customHeight="1" x14ac:dyDescent="0.35">
      <c r="A422" s="279" t="s">
        <v>457</v>
      </c>
      <c r="B422" s="258" t="s">
        <v>672</v>
      </c>
      <c r="C422" s="258" t="s">
        <v>672</v>
      </c>
      <c r="D422" s="258" t="s">
        <v>672</v>
      </c>
      <c r="E422" s="258" t="s">
        <v>672</v>
      </c>
      <c r="F422" s="258" t="s">
        <v>672</v>
      </c>
      <c r="G422" s="291"/>
      <c r="J422" s="244" t="s">
        <v>447</v>
      </c>
      <c r="K422" s="5" t="str">
        <f t="shared" si="12"/>
        <v>S2</v>
      </c>
      <c r="L422" s="299" t="s">
        <v>671</v>
      </c>
      <c r="M422" s="5">
        <f t="shared" si="13"/>
        <v>0</v>
      </c>
    </row>
    <row r="423" spans="1:13" ht="15" customHeight="1" x14ac:dyDescent="0.35">
      <c r="A423" s="266" t="s">
        <v>458</v>
      </c>
      <c r="B423" s="258" t="s">
        <v>672</v>
      </c>
      <c r="C423" s="258" t="s">
        <v>672</v>
      </c>
      <c r="D423" s="258" t="s">
        <v>672</v>
      </c>
      <c r="E423" s="258" t="s">
        <v>672</v>
      </c>
      <c r="F423" s="258" t="s">
        <v>672</v>
      </c>
      <c r="G423" s="291"/>
      <c r="J423" s="244" t="s">
        <v>448</v>
      </c>
      <c r="K423" s="5" t="str">
        <f t="shared" si="12"/>
        <v>S2</v>
      </c>
      <c r="L423" s="299" t="s">
        <v>671</v>
      </c>
      <c r="M423" s="5">
        <f t="shared" si="13"/>
        <v>0</v>
      </c>
    </row>
    <row r="424" spans="1:13" ht="15" customHeight="1" x14ac:dyDescent="0.35">
      <c r="A424" s="266" t="s">
        <v>459</v>
      </c>
      <c r="B424" s="258" t="s">
        <v>672</v>
      </c>
      <c r="C424" s="258" t="s">
        <v>672</v>
      </c>
      <c r="D424" s="258" t="s">
        <v>672</v>
      </c>
      <c r="E424" s="258" t="s">
        <v>672</v>
      </c>
      <c r="F424" s="258" t="s">
        <v>672</v>
      </c>
      <c r="G424" s="291"/>
      <c r="J424" s="244" t="s">
        <v>449</v>
      </c>
      <c r="K424" s="5" t="str">
        <f t="shared" si="12"/>
        <v>S2</v>
      </c>
      <c r="L424" s="299" t="s">
        <v>671</v>
      </c>
      <c r="M424" s="5">
        <f t="shared" si="13"/>
        <v>0</v>
      </c>
    </row>
    <row r="425" spans="1:13" ht="15" customHeight="1" x14ac:dyDescent="0.35">
      <c r="A425" s="266" t="s">
        <v>460</v>
      </c>
      <c r="B425" s="258" t="s">
        <v>672</v>
      </c>
      <c r="C425" s="258" t="s">
        <v>672</v>
      </c>
      <c r="D425" s="258" t="s">
        <v>672</v>
      </c>
      <c r="E425" s="258" t="s">
        <v>672</v>
      </c>
      <c r="F425" s="258" t="s">
        <v>672</v>
      </c>
      <c r="G425" s="291"/>
      <c r="J425" s="244" t="s">
        <v>450</v>
      </c>
      <c r="K425" s="5" t="str">
        <f t="shared" si="12"/>
        <v>S2</v>
      </c>
      <c r="L425" s="299" t="s">
        <v>671</v>
      </c>
      <c r="M425" s="5">
        <f t="shared" si="13"/>
        <v>0</v>
      </c>
    </row>
    <row r="426" spans="1:13" ht="15" customHeight="1" x14ac:dyDescent="0.35">
      <c r="A426" s="266" t="s">
        <v>461</v>
      </c>
      <c r="B426" s="258" t="s">
        <v>672</v>
      </c>
      <c r="C426" s="258" t="s">
        <v>672</v>
      </c>
      <c r="D426" s="258" t="s">
        <v>672</v>
      </c>
      <c r="E426" s="258" t="s">
        <v>672</v>
      </c>
      <c r="F426" s="258" t="s">
        <v>672</v>
      </c>
      <c r="G426" s="291"/>
      <c r="J426" s="244" t="s">
        <v>451</v>
      </c>
      <c r="K426" s="5" t="str">
        <f t="shared" si="12"/>
        <v>S2</v>
      </c>
      <c r="L426" s="299" t="s">
        <v>671</v>
      </c>
      <c r="M426" s="5">
        <f t="shared" si="13"/>
        <v>0</v>
      </c>
    </row>
    <row r="427" spans="1:13" ht="15" customHeight="1" x14ac:dyDescent="0.35">
      <c r="A427" s="266" t="s">
        <v>462</v>
      </c>
      <c r="B427" s="258" t="s">
        <v>672</v>
      </c>
      <c r="C427" s="258" t="s">
        <v>672</v>
      </c>
      <c r="D427" s="258" t="s">
        <v>672</v>
      </c>
      <c r="E427" s="258" t="s">
        <v>672</v>
      </c>
      <c r="F427" s="258" t="s">
        <v>672</v>
      </c>
      <c r="G427" s="291"/>
      <c r="J427" s="244" t="s">
        <v>452</v>
      </c>
      <c r="K427" s="5" t="str">
        <f t="shared" si="12"/>
        <v>S2</v>
      </c>
      <c r="L427" s="299" t="s">
        <v>671</v>
      </c>
      <c r="M427" s="5">
        <f t="shared" si="13"/>
        <v>0</v>
      </c>
    </row>
    <row r="428" spans="1:13" ht="15" customHeight="1" x14ac:dyDescent="0.35">
      <c r="A428" s="266" t="s">
        <v>463</v>
      </c>
      <c r="B428" s="258" t="s">
        <v>672</v>
      </c>
      <c r="C428" s="258" t="s">
        <v>672</v>
      </c>
      <c r="D428" s="258" t="s">
        <v>672</v>
      </c>
      <c r="E428" s="258" t="s">
        <v>672</v>
      </c>
      <c r="F428" s="258" t="s">
        <v>672</v>
      </c>
      <c r="G428" s="291"/>
      <c r="J428" s="244" t="s">
        <v>453</v>
      </c>
      <c r="K428" s="5" t="str">
        <f t="shared" si="12"/>
        <v>S2</v>
      </c>
      <c r="L428" s="299" t="s">
        <v>671</v>
      </c>
      <c r="M428" s="5">
        <f t="shared" si="13"/>
        <v>0</v>
      </c>
    </row>
    <row r="429" spans="1:13" ht="15" customHeight="1" x14ac:dyDescent="0.35">
      <c r="A429" s="266" t="s">
        <v>464</v>
      </c>
      <c r="B429" s="258" t="s">
        <v>672</v>
      </c>
      <c r="C429" s="258" t="s">
        <v>672</v>
      </c>
      <c r="D429" s="258" t="s">
        <v>672</v>
      </c>
      <c r="E429" s="258" t="s">
        <v>672</v>
      </c>
      <c r="F429" s="258" t="s">
        <v>672</v>
      </c>
      <c r="G429" s="291"/>
      <c r="J429" s="244" t="s">
        <v>454</v>
      </c>
      <c r="K429" s="5" t="str">
        <f t="shared" si="12"/>
        <v>S2</v>
      </c>
      <c r="L429" s="299" t="s">
        <v>671</v>
      </c>
      <c r="M429" s="5">
        <f t="shared" si="13"/>
        <v>0</v>
      </c>
    </row>
    <row r="430" spans="1:13" ht="15" customHeight="1" x14ac:dyDescent="0.35">
      <c r="A430" s="266" t="s">
        <v>465</v>
      </c>
      <c r="B430" s="258" t="s">
        <v>672</v>
      </c>
      <c r="C430" s="258" t="s">
        <v>672</v>
      </c>
      <c r="D430" s="258" t="s">
        <v>672</v>
      </c>
      <c r="E430" s="258" t="s">
        <v>672</v>
      </c>
      <c r="F430" s="258" t="s">
        <v>672</v>
      </c>
      <c r="G430" s="291"/>
      <c r="J430" s="244" t="s">
        <v>455</v>
      </c>
      <c r="K430" s="5" t="str">
        <f t="shared" si="12"/>
        <v>S2</v>
      </c>
      <c r="L430" s="299" t="s">
        <v>671</v>
      </c>
      <c r="M430" s="5">
        <f t="shared" si="13"/>
        <v>0</v>
      </c>
    </row>
    <row r="431" spans="1:13" ht="15" customHeight="1" x14ac:dyDescent="0.35">
      <c r="A431" s="266" t="s">
        <v>466</v>
      </c>
      <c r="B431" s="258" t="s">
        <v>672</v>
      </c>
      <c r="C431" s="258" t="s">
        <v>672</v>
      </c>
      <c r="D431" s="258" t="s">
        <v>672</v>
      </c>
      <c r="E431" s="258" t="s">
        <v>672</v>
      </c>
      <c r="F431" s="258" t="s">
        <v>672</v>
      </c>
      <c r="G431" s="291"/>
      <c r="J431" s="244" t="s">
        <v>456</v>
      </c>
      <c r="K431" s="5" t="str">
        <f t="shared" si="12"/>
        <v>S3</v>
      </c>
      <c r="L431" s="298" t="s">
        <v>672</v>
      </c>
      <c r="M431" s="5">
        <f t="shared" si="13"/>
        <v>0</v>
      </c>
    </row>
    <row r="432" spans="1:13" ht="15" customHeight="1" x14ac:dyDescent="0.35">
      <c r="A432" s="266" t="s">
        <v>467</v>
      </c>
      <c r="B432" s="258" t="s">
        <v>672</v>
      </c>
      <c r="C432" s="258" t="s">
        <v>672</v>
      </c>
      <c r="D432" s="258" t="s">
        <v>672</v>
      </c>
      <c r="E432" s="258" t="s">
        <v>672</v>
      </c>
      <c r="F432" s="258" t="s">
        <v>672</v>
      </c>
      <c r="G432" s="291"/>
      <c r="J432" s="244" t="s">
        <v>457</v>
      </c>
      <c r="K432" s="5" t="str">
        <f t="shared" si="12"/>
        <v>S3</v>
      </c>
      <c r="L432" s="298" t="s">
        <v>672</v>
      </c>
      <c r="M432" s="5">
        <f t="shared" si="13"/>
        <v>0</v>
      </c>
    </row>
    <row r="433" spans="1:13" ht="15" customHeight="1" x14ac:dyDescent="0.35">
      <c r="A433" s="266" t="s">
        <v>468</v>
      </c>
      <c r="B433" s="258" t="s">
        <v>672</v>
      </c>
      <c r="C433" s="258" t="s">
        <v>672</v>
      </c>
      <c r="D433" s="258" t="s">
        <v>672</v>
      </c>
      <c r="E433" s="258" t="s">
        <v>672</v>
      </c>
      <c r="F433" s="258" t="s">
        <v>672</v>
      </c>
      <c r="G433" s="291"/>
      <c r="J433" s="244" t="s">
        <v>458</v>
      </c>
      <c r="K433" s="5" t="str">
        <f t="shared" si="12"/>
        <v>S3</v>
      </c>
      <c r="L433" s="298" t="s">
        <v>672</v>
      </c>
      <c r="M433" s="5">
        <f t="shared" si="13"/>
        <v>0</v>
      </c>
    </row>
    <row r="434" spans="1:13" ht="15" customHeight="1" x14ac:dyDescent="0.35">
      <c r="A434" s="266" t="s">
        <v>469</v>
      </c>
      <c r="B434" s="258" t="s">
        <v>672</v>
      </c>
      <c r="C434" s="258" t="s">
        <v>672</v>
      </c>
      <c r="D434" s="258" t="s">
        <v>672</v>
      </c>
      <c r="E434" s="258" t="s">
        <v>672</v>
      </c>
      <c r="F434" s="258" t="s">
        <v>672</v>
      </c>
      <c r="G434" s="291"/>
      <c r="J434" s="244" t="s">
        <v>459</v>
      </c>
      <c r="K434" s="5" t="str">
        <f t="shared" si="12"/>
        <v>S3</v>
      </c>
      <c r="L434" s="298" t="s">
        <v>672</v>
      </c>
      <c r="M434" s="5">
        <f t="shared" si="13"/>
        <v>0</v>
      </c>
    </row>
    <row r="435" spans="1:13" ht="15" customHeight="1" x14ac:dyDescent="0.35">
      <c r="A435" s="266" t="s">
        <v>470</v>
      </c>
      <c r="B435" s="258" t="s">
        <v>672</v>
      </c>
      <c r="C435" s="258" t="s">
        <v>672</v>
      </c>
      <c r="D435" s="258" t="s">
        <v>672</v>
      </c>
      <c r="E435" s="258" t="s">
        <v>672</v>
      </c>
      <c r="F435" s="258" t="s">
        <v>672</v>
      </c>
      <c r="G435" s="291"/>
      <c r="J435" s="244" t="s">
        <v>460</v>
      </c>
      <c r="K435" s="5" t="str">
        <f t="shared" si="12"/>
        <v>S3</v>
      </c>
      <c r="L435" s="298" t="s">
        <v>672</v>
      </c>
      <c r="M435" s="5">
        <f t="shared" si="13"/>
        <v>0</v>
      </c>
    </row>
    <row r="436" spans="1:13" ht="15" customHeight="1" x14ac:dyDescent="0.35">
      <c r="A436" s="266" t="s">
        <v>471</v>
      </c>
      <c r="B436" s="258" t="s">
        <v>672</v>
      </c>
      <c r="C436" s="258" t="s">
        <v>672</v>
      </c>
      <c r="D436" s="258" t="s">
        <v>672</v>
      </c>
      <c r="E436" s="258" t="s">
        <v>672</v>
      </c>
      <c r="F436" s="258" t="s">
        <v>672</v>
      </c>
      <c r="G436" s="291"/>
      <c r="J436" s="244" t="s">
        <v>461</v>
      </c>
      <c r="K436" s="5" t="str">
        <f t="shared" si="12"/>
        <v>S3</v>
      </c>
      <c r="L436" s="298" t="s">
        <v>672</v>
      </c>
      <c r="M436" s="5">
        <f t="shared" si="13"/>
        <v>0</v>
      </c>
    </row>
    <row r="437" spans="1:13" ht="15" customHeight="1" x14ac:dyDescent="0.35">
      <c r="A437" s="3" t="s">
        <v>472</v>
      </c>
      <c r="B437" s="258" t="s">
        <v>672</v>
      </c>
      <c r="C437" s="258" t="s">
        <v>672</v>
      </c>
      <c r="D437" s="258" t="s">
        <v>672</v>
      </c>
      <c r="E437" s="258" t="s">
        <v>672</v>
      </c>
      <c r="F437" s="258" t="s">
        <v>672</v>
      </c>
      <c r="G437" s="291"/>
      <c r="J437" s="244" t="s">
        <v>462</v>
      </c>
      <c r="K437" s="5" t="str">
        <f t="shared" si="12"/>
        <v>S3</v>
      </c>
      <c r="L437" s="298" t="s">
        <v>672</v>
      </c>
      <c r="M437" s="5">
        <f t="shared" si="13"/>
        <v>0</v>
      </c>
    </row>
    <row r="438" spans="1:13" ht="15" customHeight="1" x14ac:dyDescent="0.35">
      <c r="A438" s="266" t="s">
        <v>473</v>
      </c>
      <c r="B438" s="258" t="s">
        <v>672</v>
      </c>
      <c r="C438" s="258" t="s">
        <v>672</v>
      </c>
      <c r="D438" s="258" t="s">
        <v>672</v>
      </c>
      <c r="E438" s="258" t="s">
        <v>672</v>
      </c>
      <c r="F438" s="258" t="s">
        <v>672</v>
      </c>
      <c r="G438" s="291"/>
      <c r="J438" s="244" t="s">
        <v>463</v>
      </c>
      <c r="K438" s="5" t="str">
        <f t="shared" si="12"/>
        <v>S3</v>
      </c>
      <c r="L438" s="298" t="s">
        <v>672</v>
      </c>
      <c r="M438" s="5">
        <f t="shared" si="13"/>
        <v>0</v>
      </c>
    </row>
    <row r="439" spans="1:13" ht="15" customHeight="1" x14ac:dyDescent="0.35">
      <c r="A439" s="266" t="s">
        <v>474</v>
      </c>
      <c r="B439" s="258" t="s">
        <v>672</v>
      </c>
      <c r="C439" s="258" t="s">
        <v>672</v>
      </c>
      <c r="D439" s="258" t="s">
        <v>672</v>
      </c>
      <c r="E439" s="258" t="s">
        <v>672</v>
      </c>
      <c r="F439" s="258" t="s">
        <v>672</v>
      </c>
      <c r="G439" s="291"/>
      <c r="J439" s="244" t="s">
        <v>464</v>
      </c>
      <c r="K439" s="5" t="str">
        <f t="shared" si="12"/>
        <v>S3</v>
      </c>
      <c r="L439" s="298" t="s">
        <v>672</v>
      </c>
      <c r="M439" s="5">
        <f t="shared" si="13"/>
        <v>0</v>
      </c>
    </row>
    <row r="440" spans="1:13" ht="15" customHeight="1" x14ac:dyDescent="0.35">
      <c r="A440" s="3" t="s">
        <v>475</v>
      </c>
      <c r="B440" s="258" t="s">
        <v>672</v>
      </c>
      <c r="C440" s="258" t="s">
        <v>672</v>
      </c>
      <c r="D440" s="258" t="s">
        <v>672</v>
      </c>
      <c r="E440" s="258" t="s">
        <v>672</v>
      </c>
      <c r="F440" s="258" t="s">
        <v>672</v>
      </c>
      <c r="G440" s="291"/>
      <c r="J440" s="244" t="s">
        <v>465</v>
      </c>
      <c r="K440" s="5" t="str">
        <f t="shared" si="12"/>
        <v>S3</v>
      </c>
      <c r="L440" s="298" t="s">
        <v>672</v>
      </c>
      <c r="M440" s="5">
        <f t="shared" si="13"/>
        <v>0</v>
      </c>
    </row>
    <row r="441" spans="1:13" ht="15" customHeight="1" x14ac:dyDescent="0.35">
      <c r="A441" s="266" t="s">
        <v>476</v>
      </c>
      <c r="B441" s="258" t="s">
        <v>672</v>
      </c>
      <c r="C441" s="258" t="s">
        <v>672</v>
      </c>
      <c r="D441" s="258" t="s">
        <v>672</v>
      </c>
      <c r="E441" s="258" t="s">
        <v>672</v>
      </c>
      <c r="F441" s="258" t="s">
        <v>672</v>
      </c>
      <c r="G441" s="291"/>
      <c r="J441" s="244" t="s">
        <v>466</v>
      </c>
      <c r="K441" s="5" t="str">
        <f t="shared" si="12"/>
        <v>S3</v>
      </c>
      <c r="L441" s="298" t="s">
        <v>672</v>
      </c>
      <c r="M441" s="5">
        <f t="shared" si="13"/>
        <v>0</v>
      </c>
    </row>
    <row r="442" spans="1:13" ht="15" customHeight="1" x14ac:dyDescent="0.35">
      <c r="A442" s="3" t="s">
        <v>691</v>
      </c>
      <c r="B442" s="258" t="s">
        <v>672</v>
      </c>
      <c r="C442" s="258" t="s">
        <v>672</v>
      </c>
      <c r="D442" s="258" t="s">
        <v>672</v>
      </c>
      <c r="E442" s="258" t="s">
        <v>672</v>
      </c>
      <c r="F442" s="258" t="s">
        <v>672</v>
      </c>
      <c r="G442" s="291"/>
      <c r="J442" s="244" t="s">
        <v>467</v>
      </c>
      <c r="K442" s="5" t="str">
        <f t="shared" si="12"/>
        <v>S3</v>
      </c>
      <c r="L442" s="298" t="s">
        <v>672</v>
      </c>
      <c r="M442" s="5">
        <f t="shared" si="13"/>
        <v>0</v>
      </c>
    </row>
    <row r="443" spans="1:13" ht="15" customHeight="1" x14ac:dyDescent="0.35">
      <c r="A443" s="266" t="s">
        <v>478</v>
      </c>
      <c r="B443" s="258" t="s">
        <v>672</v>
      </c>
      <c r="C443" s="258" t="s">
        <v>672</v>
      </c>
      <c r="D443" s="258" t="s">
        <v>672</v>
      </c>
      <c r="E443" s="258" t="s">
        <v>672</v>
      </c>
      <c r="F443" s="258" t="s">
        <v>672</v>
      </c>
      <c r="G443" s="291"/>
      <c r="J443" s="244" t="s">
        <v>468</v>
      </c>
      <c r="K443" s="5" t="str">
        <f t="shared" si="12"/>
        <v>S3</v>
      </c>
      <c r="L443" s="298" t="s">
        <v>672</v>
      </c>
      <c r="M443" s="5">
        <f t="shared" si="13"/>
        <v>0</v>
      </c>
    </row>
    <row r="444" spans="1:13" ht="15" customHeight="1" x14ac:dyDescent="0.35">
      <c r="A444" s="3" t="s">
        <v>479</v>
      </c>
      <c r="B444" s="258" t="s">
        <v>672</v>
      </c>
      <c r="C444" s="258" t="s">
        <v>672</v>
      </c>
      <c r="D444" s="258" t="s">
        <v>672</v>
      </c>
      <c r="E444" s="258" t="s">
        <v>672</v>
      </c>
      <c r="F444" s="258" t="s">
        <v>672</v>
      </c>
      <c r="G444" s="291"/>
      <c r="J444" s="244" t="s">
        <v>469</v>
      </c>
      <c r="K444" s="5" t="str">
        <f t="shared" si="12"/>
        <v>S3</v>
      </c>
      <c r="L444" s="298" t="s">
        <v>672</v>
      </c>
      <c r="M444" s="5">
        <f t="shared" si="13"/>
        <v>0</v>
      </c>
    </row>
    <row r="445" spans="1:13" ht="15" customHeight="1" x14ac:dyDescent="0.35">
      <c r="A445" s="3" t="s">
        <v>480</v>
      </c>
      <c r="B445" s="258" t="s">
        <v>672</v>
      </c>
      <c r="C445" s="258" t="s">
        <v>672</v>
      </c>
      <c r="D445" s="258" t="s">
        <v>672</v>
      </c>
      <c r="E445" s="258" t="s">
        <v>672</v>
      </c>
      <c r="F445" s="258" t="s">
        <v>672</v>
      </c>
      <c r="G445" s="291"/>
      <c r="J445" s="244" t="s">
        <v>470</v>
      </c>
      <c r="K445" s="5" t="str">
        <f t="shared" si="12"/>
        <v>S3</v>
      </c>
      <c r="L445" s="298" t="s">
        <v>672</v>
      </c>
      <c r="M445" s="5">
        <f t="shared" si="13"/>
        <v>0</v>
      </c>
    </row>
    <row r="446" spans="1:13" ht="15" customHeight="1" x14ac:dyDescent="0.35">
      <c r="A446" s="266" t="s">
        <v>481</v>
      </c>
      <c r="B446" s="258" t="s">
        <v>672</v>
      </c>
      <c r="C446" s="258" t="s">
        <v>672</v>
      </c>
      <c r="D446" s="258" t="s">
        <v>672</v>
      </c>
      <c r="E446" s="258" t="s">
        <v>672</v>
      </c>
      <c r="F446" s="258" t="s">
        <v>672</v>
      </c>
      <c r="G446" s="291"/>
      <c r="J446" s="244" t="s">
        <v>471</v>
      </c>
      <c r="K446" s="5" t="str">
        <f t="shared" si="12"/>
        <v>S3</v>
      </c>
      <c r="L446" s="298" t="s">
        <v>672</v>
      </c>
      <c r="M446" s="5">
        <f t="shared" si="13"/>
        <v>0</v>
      </c>
    </row>
    <row r="447" spans="1:13" ht="15" customHeight="1" x14ac:dyDescent="0.35">
      <c r="A447" s="3" t="s">
        <v>482</v>
      </c>
      <c r="B447" s="258" t="s">
        <v>672</v>
      </c>
      <c r="C447" s="258" t="s">
        <v>672</v>
      </c>
      <c r="D447" s="258" t="s">
        <v>672</v>
      </c>
      <c r="E447" s="258" t="s">
        <v>672</v>
      </c>
      <c r="F447" s="258" t="s">
        <v>672</v>
      </c>
      <c r="G447" s="291"/>
      <c r="J447" s="244" t="s">
        <v>472</v>
      </c>
      <c r="K447" s="5" t="str">
        <f t="shared" si="12"/>
        <v>S3</v>
      </c>
      <c r="L447" s="298" t="s">
        <v>672</v>
      </c>
      <c r="M447" s="5">
        <f t="shared" si="13"/>
        <v>0</v>
      </c>
    </row>
    <row r="448" spans="1:13" ht="15" customHeight="1" x14ac:dyDescent="0.35">
      <c r="A448" s="3" t="s">
        <v>483</v>
      </c>
      <c r="B448" s="258" t="s">
        <v>672</v>
      </c>
      <c r="C448" s="258" t="s">
        <v>672</v>
      </c>
      <c r="D448" s="258" t="s">
        <v>672</v>
      </c>
      <c r="E448" s="258" t="s">
        <v>672</v>
      </c>
      <c r="F448" s="258" t="s">
        <v>672</v>
      </c>
      <c r="G448" s="291"/>
      <c r="J448" s="244" t="s">
        <v>473</v>
      </c>
      <c r="K448" s="5" t="str">
        <f t="shared" si="12"/>
        <v>S3</v>
      </c>
      <c r="L448" s="298" t="s">
        <v>672</v>
      </c>
      <c r="M448" s="5">
        <f t="shared" si="13"/>
        <v>0</v>
      </c>
    </row>
    <row r="449" spans="1:13" ht="15" customHeight="1" x14ac:dyDescent="0.35">
      <c r="A449" s="3" t="s">
        <v>484</v>
      </c>
      <c r="B449" s="258" t="s">
        <v>672</v>
      </c>
      <c r="C449" s="258" t="s">
        <v>672</v>
      </c>
      <c r="D449" s="258" t="s">
        <v>672</v>
      </c>
      <c r="E449" s="258" t="s">
        <v>672</v>
      </c>
      <c r="F449" s="258" t="s">
        <v>672</v>
      </c>
      <c r="G449" s="291"/>
      <c r="J449" s="244" t="s">
        <v>474</v>
      </c>
      <c r="K449" s="5" t="str">
        <f t="shared" si="12"/>
        <v>S3</v>
      </c>
      <c r="L449" s="298" t="s">
        <v>672</v>
      </c>
      <c r="M449" s="5">
        <f t="shared" si="13"/>
        <v>0</v>
      </c>
    </row>
    <row r="450" spans="1:13" ht="15" customHeight="1" x14ac:dyDescent="0.35">
      <c r="A450" s="266" t="s">
        <v>485</v>
      </c>
      <c r="B450" s="258" t="s">
        <v>672</v>
      </c>
      <c r="C450" s="258" t="s">
        <v>672</v>
      </c>
      <c r="D450" s="258" t="s">
        <v>672</v>
      </c>
      <c r="E450" s="258" t="s">
        <v>672</v>
      </c>
      <c r="F450" s="258" t="s">
        <v>672</v>
      </c>
      <c r="G450" s="291"/>
      <c r="J450" s="244" t="s">
        <v>475</v>
      </c>
      <c r="K450" s="5" t="str">
        <f t="shared" si="12"/>
        <v>S3</v>
      </c>
      <c r="L450" s="298" t="s">
        <v>672</v>
      </c>
      <c r="M450" s="5">
        <f t="shared" si="13"/>
        <v>0</v>
      </c>
    </row>
    <row r="451" spans="1:13" ht="15" customHeight="1" x14ac:dyDescent="0.35">
      <c r="A451" s="266" t="s">
        <v>486</v>
      </c>
      <c r="B451" s="258" t="s">
        <v>672</v>
      </c>
      <c r="C451" s="258" t="s">
        <v>672</v>
      </c>
      <c r="D451" s="258" t="s">
        <v>672</v>
      </c>
      <c r="E451" s="258" t="s">
        <v>672</v>
      </c>
      <c r="F451" s="258" t="s">
        <v>672</v>
      </c>
      <c r="G451" s="291"/>
      <c r="J451" s="244" t="s">
        <v>476</v>
      </c>
      <c r="K451" s="5" t="str">
        <f t="shared" ref="K451:K514" si="14">VLOOKUP(J451,A:F,6,FALSE)</f>
        <v>S3</v>
      </c>
      <c r="L451" s="298" t="s">
        <v>672</v>
      </c>
      <c r="M451" s="5">
        <f t="shared" ref="M451:M514" si="15">IF(K451=L451,0,1)</f>
        <v>0</v>
      </c>
    </row>
    <row r="452" spans="1:13" ht="15" customHeight="1" x14ac:dyDescent="0.35">
      <c r="A452" s="3" t="s">
        <v>487</v>
      </c>
      <c r="B452" s="258" t="s">
        <v>672</v>
      </c>
      <c r="C452" s="258" t="s">
        <v>672</v>
      </c>
      <c r="D452" s="258" t="s">
        <v>672</v>
      </c>
      <c r="E452" s="258" t="s">
        <v>672</v>
      </c>
      <c r="F452" s="258" t="s">
        <v>672</v>
      </c>
      <c r="G452" s="291"/>
      <c r="J452" s="244" t="s">
        <v>691</v>
      </c>
      <c r="K452" s="5" t="str">
        <f t="shared" si="14"/>
        <v>S3</v>
      </c>
      <c r="L452" s="298" t="s">
        <v>672</v>
      </c>
      <c r="M452" s="5">
        <f t="shared" si="15"/>
        <v>0</v>
      </c>
    </row>
    <row r="453" spans="1:13" ht="15" customHeight="1" x14ac:dyDescent="0.35">
      <c r="A453" s="266" t="s">
        <v>488</v>
      </c>
      <c r="B453" s="258" t="s">
        <v>672</v>
      </c>
      <c r="C453" s="258" t="s">
        <v>672</v>
      </c>
      <c r="D453" s="258" t="s">
        <v>672</v>
      </c>
      <c r="E453" s="258" t="s">
        <v>672</v>
      </c>
      <c r="F453" s="258" t="s">
        <v>672</v>
      </c>
      <c r="G453" s="291"/>
      <c r="J453" s="244" t="s">
        <v>478</v>
      </c>
      <c r="K453" s="5" t="str">
        <f t="shared" si="14"/>
        <v>S3</v>
      </c>
      <c r="L453" s="298" t="s">
        <v>672</v>
      </c>
      <c r="M453" s="5">
        <f t="shared" si="15"/>
        <v>0</v>
      </c>
    </row>
    <row r="454" spans="1:13" ht="15" customHeight="1" x14ac:dyDescent="0.35">
      <c r="A454" s="3" t="s">
        <v>489</v>
      </c>
      <c r="B454" s="258" t="s">
        <v>672</v>
      </c>
      <c r="C454" s="258" t="s">
        <v>672</v>
      </c>
      <c r="D454" s="258" t="s">
        <v>672</v>
      </c>
      <c r="E454" s="258" t="s">
        <v>672</v>
      </c>
      <c r="F454" s="258" t="s">
        <v>672</v>
      </c>
      <c r="G454" s="291"/>
      <c r="J454" s="244" t="s">
        <v>479</v>
      </c>
      <c r="K454" s="5" t="str">
        <f t="shared" si="14"/>
        <v>S3</v>
      </c>
      <c r="L454" s="298" t="s">
        <v>672</v>
      </c>
      <c r="M454" s="5">
        <f t="shared" si="15"/>
        <v>0</v>
      </c>
    </row>
    <row r="455" spans="1:13" ht="15" customHeight="1" x14ac:dyDescent="0.35">
      <c r="A455" s="3" t="s">
        <v>490</v>
      </c>
      <c r="B455" s="258" t="s">
        <v>672</v>
      </c>
      <c r="C455" s="258" t="s">
        <v>672</v>
      </c>
      <c r="D455" s="258" t="s">
        <v>672</v>
      </c>
      <c r="E455" s="258" t="s">
        <v>672</v>
      </c>
      <c r="F455" s="258" t="s">
        <v>672</v>
      </c>
      <c r="G455" s="291"/>
      <c r="J455" s="244" t="s">
        <v>480</v>
      </c>
      <c r="K455" s="5" t="str">
        <f t="shared" si="14"/>
        <v>S3</v>
      </c>
      <c r="L455" s="298" t="s">
        <v>672</v>
      </c>
      <c r="M455" s="5">
        <f t="shared" si="15"/>
        <v>0</v>
      </c>
    </row>
    <row r="456" spans="1:13" ht="35.65" customHeight="1" x14ac:dyDescent="0.35">
      <c r="A456" s="266" t="s">
        <v>491</v>
      </c>
      <c r="B456" s="258" t="s">
        <v>672</v>
      </c>
      <c r="C456" s="258" t="s">
        <v>672</v>
      </c>
      <c r="D456" s="258" t="s">
        <v>672</v>
      </c>
      <c r="E456" s="258" t="s">
        <v>672</v>
      </c>
      <c r="F456" s="258" t="s">
        <v>672</v>
      </c>
      <c r="G456" s="291"/>
      <c r="J456" s="244" t="s">
        <v>481</v>
      </c>
      <c r="K456" s="5" t="str">
        <f t="shared" si="14"/>
        <v>S3</v>
      </c>
      <c r="L456" s="298" t="s">
        <v>672</v>
      </c>
      <c r="M456" s="5">
        <f t="shared" si="15"/>
        <v>0</v>
      </c>
    </row>
    <row r="457" spans="1:13" ht="15" customHeight="1" x14ac:dyDescent="0.35">
      <c r="A457" s="266" t="s">
        <v>492</v>
      </c>
      <c r="B457" s="258" t="s">
        <v>672</v>
      </c>
      <c r="C457" s="258" t="s">
        <v>672</v>
      </c>
      <c r="D457" s="258" t="s">
        <v>672</v>
      </c>
      <c r="E457" s="258" t="s">
        <v>672</v>
      </c>
      <c r="F457" s="258" t="s">
        <v>672</v>
      </c>
      <c r="G457" s="291"/>
      <c r="J457" s="244" t="s">
        <v>482</v>
      </c>
      <c r="K457" s="5" t="str">
        <f t="shared" si="14"/>
        <v>S3</v>
      </c>
      <c r="L457" s="298" t="s">
        <v>672</v>
      </c>
      <c r="M457" s="5">
        <f t="shared" si="15"/>
        <v>0</v>
      </c>
    </row>
    <row r="458" spans="1:13" ht="15" customHeight="1" x14ac:dyDescent="0.35">
      <c r="A458" s="266" t="s">
        <v>493</v>
      </c>
      <c r="B458" s="258" t="s">
        <v>672</v>
      </c>
      <c r="C458" s="258" t="s">
        <v>672</v>
      </c>
      <c r="D458" s="258" t="s">
        <v>672</v>
      </c>
      <c r="E458" s="258" t="s">
        <v>672</v>
      </c>
      <c r="F458" s="258" t="s">
        <v>672</v>
      </c>
      <c r="G458" s="291"/>
      <c r="J458" s="244" t="s">
        <v>483</v>
      </c>
      <c r="K458" s="5" t="str">
        <f t="shared" si="14"/>
        <v>S3</v>
      </c>
      <c r="L458" s="298" t="s">
        <v>672</v>
      </c>
      <c r="M458" s="5">
        <f t="shared" si="15"/>
        <v>0</v>
      </c>
    </row>
    <row r="459" spans="1:13" ht="15" customHeight="1" x14ac:dyDescent="0.35">
      <c r="A459" s="3" t="s">
        <v>494</v>
      </c>
      <c r="B459" s="258" t="s">
        <v>672</v>
      </c>
      <c r="C459" s="258" t="s">
        <v>672</v>
      </c>
      <c r="D459" s="258" t="s">
        <v>672</v>
      </c>
      <c r="E459" s="258" t="s">
        <v>672</v>
      </c>
      <c r="F459" s="258" t="s">
        <v>672</v>
      </c>
      <c r="G459" s="291"/>
      <c r="J459" s="244" t="s">
        <v>484</v>
      </c>
      <c r="K459" s="5" t="str">
        <f t="shared" si="14"/>
        <v>S3</v>
      </c>
      <c r="L459" s="298" t="s">
        <v>672</v>
      </c>
      <c r="M459" s="5">
        <f t="shared" si="15"/>
        <v>0</v>
      </c>
    </row>
    <row r="460" spans="1:13" ht="15" customHeight="1" x14ac:dyDescent="0.35">
      <c r="A460" s="266" t="s">
        <v>495</v>
      </c>
      <c r="B460" s="258" t="s">
        <v>672</v>
      </c>
      <c r="C460" s="258" t="s">
        <v>672</v>
      </c>
      <c r="D460" s="258" t="s">
        <v>672</v>
      </c>
      <c r="E460" s="258" t="s">
        <v>672</v>
      </c>
      <c r="F460" s="258" t="s">
        <v>672</v>
      </c>
      <c r="G460" s="291"/>
      <c r="J460" s="244" t="s">
        <v>485</v>
      </c>
      <c r="K460" s="5" t="str">
        <f t="shared" si="14"/>
        <v>S3</v>
      </c>
      <c r="L460" s="298" t="s">
        <v>672</v>
      </c>
      <c r="M460" s="5">
        <f t="shared" si="15"/>
        <v>0</v>
      </c>
    </row>
    <row r="461" spans="1:13" ht="15" customHeight="1" x14ac:dyDescent="0.35">
      <c r="A461" s="3" t="s">
        <v>496</v>
      </c>
      <c r="B461" s="258" t="s">
        <v>672</v>
      </c>
      <c r="C461" s="258" t="s">
        <v>672</v>
      </c>
      <c r="D461" s="258" t="s">
        <v>672</v>
      </c>
      <c r="E461" s="258" t="s">
        <v>672</v>
      </c>
      <c r="F461" s="258" t="s">
        <v>672</v>
      </c>
      <c r="G461" s="291"/>
      <c r="J461" s="244" t="s">
        <v>486</v>
      </c>
      <c r="K461" s="5" t="str">
        <f t="shared" si="14"/>
        <v>S3</v>
      </c>
      <c r="L461" s="298" t="s">
        <v>672</v>
      </c>
      <c r="M461" s="5">
        <f t="shared" si="15"/>
        <v>0</v>
      </c>
    </row>
    <row r="462" spans="1:13" ht="15" customHeight="1" x14ac:dyDescent="0.35">
      <c r="A462" s="266" t="s">
        <v>497</v>
      </c>
      <c r="B462" s="258" t="s">
        <v>672</v>
      </c>
      <c r="C462" s="258" t="s">
        <v>672</v>
      </c>
      <c r="D462" s="258" t="s">
        <v>672</v>
      </c>
      <c r="E462" s="258" t="s">
        <v>672</v>
      </c>
      <c r="F462" s="258" t="s">
        <v>672</v>
      </c>
      <c r="G462" s="291"/>
      <c r="J462" s="244" t="s">
        <v>487</v>
      </c>
      <c r="K462" s="5" t="str">
        <f t="shared" si="14"/>
        <v>S3</v>
      </c>
      <c r="L462" s="298" t="s">
        <v>672</v>
      </c>
      <c r="M462" s="5">
        <f t="shared" si="15"/>
        <v>0</v>
      </c>
    </row>
    <row r="463" spans="1:13" ht="15" customHeight="1" x14ac:dyDescent="0.35">
      <c r="A463" s="3" t="s">
        <v>498</v>
      </c>
      <c r="B463" s="258" t="s">
        <v>672</v>
      </c>
      <c r="C463" s="258" t="s">
        <v>672</v>
      </c>
      <c r="D463" s="258" t="s">
        <v>672</v>
      </c>
      <c r="E463" s="258" t="s">
        <v>672</v>
      </c>
      <c r="F463" s="258" t="s">
        <v>672</v>
      </c>
      <c r="G463" s="291"/>
      <c r="J463" s="244" t="s">
        <v>488</v>
      </c>
      <c r="K463" s="5" t="str">
        <f t="shared" si="14"/>
        <v>S3</v>
      </c>
      <c r="L463" s="298" t="s">
        <v>672</v>
      </c>
      <c r="M463" s="5">
        <f t="shared" si="15"/>
        <v>0</v>
      </c>
    </row>
    <row r="464" spans="1:13" ht="15" customHeight="1" x14ac:dyDescent="0.35">
      <c r="A464" s="3" t="s">
        <v>499</v>
      </c>
      <c r="B464" s="258" t="s">
        <v>672</v>
      </c>
      <c r="C464" s="258" t="s">
        <v>672</v>
      </c>
      <c r="D464" s="258" t="s">
        <v>672</v>
      </c>
      <c r="E464" s="258" t="s">
        <v>672</v>
      </c>
      <c r="F464" s="258" t="s">
        <v>672</v>
      </c>
      <c r="G464" s="291"/>
      <c r="J464" s="244" t="s">
        <v>489</v>
      </c>
      <c r="K464" s="5" t="str">
        <f t="shared" si="14"/>
        <v>S3</v>
      </c>
      <c r="L464" s="298" t="s">
        <v>672</v>
      </c>
      <c r="M464" s="5">
        <f t="shared" si="15"/>
        <v>0</v>
      </c>
    </row>
    <row r="465" spans="1:13" ht="15" customHeight="1" x14ac:dyDescent="0.35">
      <c r="A465" s="266" t="s">
        <v>500</v>
      </c>
      <c r="B465" s="258" t="s">
        <v>672</v>
      </c>
      <c r="C465" s="258" t="s">
        <v>672</v>
      </c>
      <c r="D465" s="258" t="s">
        <v>672</v>
      </c>
      <c r="E465" s="258" t="s">
        <v>672</v>
      </c>
      <c r="F465" s="258" t="s">
        <v>672</v>
      </c>
      <c r="G465" s="291"/>
      <c r="J465" s="244" t="s">
        <v>490</v>
      </c>
      <c r="K465" s="5" t="str">
        <f t="shared" si="14"/>
        <v>S3</v>
      </c>
      <c r="L465" s="298" t="s">
        <v>672</v>
      </c>
      <c r="M465" s="5">
        <f t="shared" si="15"/>
        <v>0</v>
      </c>
    </row>
    <row r="466" spans="1:13" ht="15" customHeight="1" x14ac:dyDescent="0.35">
      <c r="A466" s="3" t="s">
        <v>501</v>
      </c>
      <c r="B466" s="258" t="s">
        <v>672</v>
      </c>
      <c r="C466" s="258" t="s">
        <v>672</v>
      </c>
      <c r="D466" s="258" t="s">
        <v>672</v>
      </c>
      <c r="E466" s="258" t="s">
        <v>672</v>
      </c>
      <c r="F466" s="258" t="s">
        <v>672</v>
      </c>
      <c r="G466" s="291"/>
      <c r="J466" s="244" t="s">
        <v>491</v>
      </c>
      <c r="K466" s="5" t="str">
        <f t="shared" si="14"/>
        <v>S3</v>
      </c>
      <c r="L466" s="298" t="s">
        <v>672</v>
      </c>
      <c r="M466" s="5">
        <f t="shared" si="15"/>
        <v>0</v>
      </c>
    </row>
    <row r="467" spans="1:13" ht="15" customHeight="1" x14ac:dyDescent="0.35">
      <c r="A467" s="3" t="s">
        <v>502</v>
      </c>
      <c r="B467" s="258" t="s">
        <v>672</v>
      </c>
      <c r="C467" s="258" t="s">
        <v>672</v>
      </c>
      <c r="D467" s="258" t="s">
        <v>672</v>
      </c>
      <c r="E467" s="258" t="s">
        <v>672</v>
      </c>
      <c r="F467" s="258" t="s">
        <v>672</v>
      </c>
      <c r="G467" s="291"/>
      <c r="J467" s="244" t="s">
        <v>492</v>
      </c>
      <c r="K467" s="5" t="str">
        <f t="shared" si="14"/>
        <v>S3</v>
      </c>
      <c r="L467" s="298" t="s">
        <v>672</v>
      </c>
      <c r="M467" s="5">
        <f t="shared" si="15"/>
        <v>0</v>
      </c>
    </row>
    <row r="468" spans="1:13" ht="15" customHeight="1" x14ac:dyDescent="0.35">
      <c r="A468" s="3" t="s">
        <v>503</v>
      </c>
      <c r="B468" s="258" t="s">
        <v>672</v>
      </c>
      <c r="C468" s="258" t="s">
        <v>672</v>
      </c>
      <c r="D468" s="258" t="s">
        <v>672</v>
      </c>
      <c r="E468" s="258" t="s">
        <v>672</v>
      </c>
      <c r="F468" s="258" t="s">
        <v>672</v>
      </c>
      <c r="G468" s="291"/>
      <c r="J468" s="244" t="s">
        <v>493</v>
      </c>
      <c r="K468" s="5" t="str">
        <f t="shared" si="14"/>
        <v>S3</v>
      </c>
      <c r="L468" s="298" t="s">
        <v>672</v>
      </c>
      <c r="M468" s="5">
        <f t="shared" si="15"/>
        <v>0</v>
      </c>
    </row>
    <row r="469" spans="1:13" ht="15" customHeight="1" x14ac:dyDescent="0.35">
      <c r="A469" s="3" t="s">
        <v>504</v>
      </c>
      <c r="B469" s="258" t="s">
        <v>672</v>
      </c>
      <c r="C469" s="258" t="s">
        <v>672</v>
      </c>
      <c r="D469" s="258" t="s">
        <v>672</v>
      </c>
      <c r="E469" s="258" t="s">
        <v>672</v>
      </c>
      <c r="F469" s="258" t="s">
        <v>672</v>
      </c>
      <c r="G469" s="291"/>
      <c r="J469" s="244" t="s">
        <v>494</v>
      </c>
      <c r="K469" s="5" t="str">
        <f t="shared" si="14"/>
        <v>S3</v>
      </c>
      <c r="L469" s="298" t="s">
        <v>672</v>
      </c>
      <c r="M469" s="5">
        <f t="shared" si="15"/>
        <v>0</v>
      </c>
    </row>
    <row r="470" spans="1:13" ht="15" customHeight="1" x14ac:dyDescent="0.35">
      <c r="A470" s="266" t="s">
        <v>505</v>
      </c>
      <c r="B470" s="258" t="s">
        <v>672</v>
      </c>
      <c r="C470" s="258" t="s">
        <v>672</v>
      </c>
      <c r="D470" s="258" t="s">
        <v>672</v>
      </c>
      <c r="E470" s="258" t="s">
        <v>672</v>
      </c>
      <c r="F470" s="258" t="s">
        <v>672</v>
      </c>
      <c r="G470" s="291"/>
      <c r="J470" s="244" t="s">
        <v>495</v>
      </c>
      <c r="K470" s="5" t="str">
        <f t="shared" si="14"/>
        <v>S3</v>
      </c>
      <c r="L470" s="298" t="s">
        <v>672</v>
      </c>
      <c r="M470" s="5">
        <f t="shared" si="15"/>
        <v>0</v>
      </c>
    </row>
    <row r="471" spans="1:13" ht="15" customHeight="1" x14ac:dyDescent="0.35">
      <c r="A471" s="266" t="s">
        <v>506</v>
      </c>
      <c r="B471" s="258" t="s">
        <v>672</v>
      </c>
      <c r="C471" s="258" t="s">
        <v>672</v>
      </c>
      <c r="D471" s="258" t="s">
        <v>672</v>
      </c>
      <c r="E471" s="258" t="s">
        <v>672</v>
      </c>
      <c r="F471" s="258" t="s">
        <v>672</v>
      </c>
      <c r="G471" s="291"/>
      <c r="J471" s="244" t="s">
        <v>496</v>
      </c>
      <c r="K471" s="5" t="str">
        <f t="shared" si="14"/>
        <v>S3</v>
      </c>
      <c r="L471" s="298" t="s">
        <v>672</v>
      </c>
      <c r="M471" s="5">
        <f t="shared" si="15"/>
        <v>0</v>
      </c>
    </row>
    <row r="472" spans="1:13" ht="15" customHeight="1" x14ac:dyDescent="0.35">
      <c r="A472" s="266" t="s">
        <v>507</v>
      </c>
      <c r="B472" s="258" t="s">
        <v>672</v>
      </c>
      <c r="C472" s="258" t="s">
        <v>672</v>
      </c>
      <c r="D472" s="258" t="s">
        <v>672</v>
      </c>
      <c r="E472" s="258" t="s">
        <v>672</v>
      </c>
      <c r="F472" s="258" t="s">
        <v>672</v>
      </c>
      <c r="G472" s="291"/>
      <c r="J472" s="294" t="s">
        <v>497</v>
      </c>
      <c r="K472" s="5" t="str">
        <f t="shared" si="14"/>
        <v>S3</v>
      </c>
      <c r="L472" s="298" t="s">
        <v>672</v>
      </c>
      <c r="M472" s="5">
        <f t="shared" si="15"/>
        <v>0</v>
      </c>
    </row>
    <row r="473" spans="1:13" ht="15" customHeight="1" x14ac:dyDescent="0.35">
      <c r="A473" s="266" t="s">
        <v>508</v>
      </c>
      <c r="B473" s="258" t="s">
        <v>672</v>
      </c>
      <c r="C473" s="258" t="s">
        <v>672</v>
      </c>
      <c r="D473" s="258" t="s">
        <v>672</v>
      </c>
      <c r="E473" s="258" t="s">
        <v>672</v>
      </c>
      <c r="F473" s="258" t="s">
        <v>672</v>
      </c>
      <c r="G473" s="291"/>
      <c r="J473" s="294" t="s">
        <v>498</v>
      </c>
      <c r="K473" s="5" t="str">
        <f t="shared" si="14"/>
        <v>S3</v>
      </c>
      <c r="L473" s="298" t="s">
        <v>672</v>
      </c>
      <c r="M473" s="5">
        <f t="shared" si="15"/>
        <v>0</v>
      </c>
    </row>
    <row r="474" spans="1:13" ht="15" customHeight="1" x14ac:dyDescent="0.35">
      <c r="A474" s="266" t="s">
        <v>509</v>
      </c>
      <c r="B474" s="258" t="s">
        <v>672</v>
      </c>
      <c r="C474" s="258" t="s">
        <v>672</v>
      </c>
      <c r="D474" s="258" t="s">
        <v>672</v>
      </c>
      <c r="E474" s="258" t="s">
        <v>672</v>
      </c>
      <c r="F474" s="258" t="s">
        <v>672</v>
      </c>
      <c r="G474" s="291"/>
      <c r="J474" s="294" t="s">
        <v>499</v>
      </c>
      <c r="K474" s="5" t="str">
        <f t="shared" si="14"/>
        <v>S3</v>
      </c>
      <c r="L474" s="298" t="s">
        <v>672</v>
      </c>
      <c r="M474" s="5">
        <f t="shared" si="15"/>
        <v>0</v>
      </c>
    </row>
    <row r="475" spans="1:13" ht="15" customHeight="1" x14ac:dyDescent="0.35">
      <c r="A475" s="266" t="s">
        <v>510</v>
      </c>
      <c r="B475" s="258" t="s">
        <v>672</v>
      </c>
      <c r="C475" s="258" t="s">
        <v>672</v>
      </c>
      <c r="D475" s="258" t="s">
        <v>672</v>
      </c>
      <c r="E475" s="258" t="s">
        <v>672</v>
      </c>
      <c r="F475" s="258" t="s">
        <v>672</v>
      </c>
      <c r="G475" s="291"/>
      <c r="J475" s="244" t="s">
        <v>500</v>
      </c>
      <c r="K475" s="5" t="str">
        <f t="shared" si="14"/>
        <v>S3</v>
      </c>
      <c r="L475" s="298" t="s">
        <v>672</v>
      </c>
      <c r="M475" s="5">
        <f t="shared" si="15"/>
        <v>0</v>
      </c>
    </row>
    <row r="476" spans="1:13" ht="15" customHeight="1" x14ac:dyDescent="0.35">
      <c r="A476" s="266" t="s">
        <v>511</v>
      </c>
      <c r="B476" s="258" t="s">
        <v>672</v>
      </c>
      <c r="C476" s="258" t="s">
        <v>672</v>
      </c>
      <c r="D476" s="258" t="s">
        <v>672</v>
      </c>
      <c r="E476" s="258" t="s">
        <v>672</v>
      </c>
      <c r="F476" s="258" t="s">
        <v>672</v>
      </c>
      <c r="G476" s="291"/>
      <c r="J476" s="244" t="s">
        <v>501</v>
      </c>
      <c r="K476" s="5" t="str">
        <f t="shared" si="14"/>
        <v>S3</v>
      </c>
      <c r="L476" s="298" t="s">
        <v>672</v>
      </c>
      <c r="M476" s="5">
        <f t="shared" si="15"/>
        <v>0</v>
      </c>
    </row>
    <row r="477" spans="1:13" ht="15" customHeight="1" x14ac:dyDescent="0.35">
      <c r="A477" s="266" t="s">
        <v>512</v>
      </c>
      <c r="B477" s="258" t="s">
        <v>672</v>
      </c>
      <c r="C477" s="258" t="s">
        <v>672</v>
      </c>
      <c r="D477" s="258" t="s">
        <v>672</v>
      </c>
      <c r="E477" s="258" t="s">
        <v>672</v>
      </c>
      <c r="F477" s="258" t="s">
        <v>672</v>
      </c>
      <c r="G477" s="291"/>
      <c r="J477" s="244" t="s">
        <v>502</v>
      </c>
      <c r="K477" s="5" t="str">
        <f t="shared" si="14"/>
        <v>S3</v>
      </c>
      <c r="L477" s="298" t="s">
        <v>672</v>
      </c>
      <c r="M477" s="5">
        <f t="shared" si="15"/>
        <v>0</v>
      </c>
    </row>
    <row r="478" spans="1:13" ht="15" customHeight="1" x14ac:dyDescent="0.35">
      <c r="A478" s="3" t="s">
        <v>513</v>
      </c>
      <c r="B478" s="258" t="s">
        <v>672</v>
      </c>
      <c r="C478" s="258" t="s">
        <v>672</v>
      </c>
      <c r="D478" s="258" t="s">
        <v>672</v>
      </c>
      <c r="E478" s="258" t="s">
        <v>672</v>
      </c>
      <c r="F478" s="258" t="s">
        <v>672</v>
      </c>
      <c r="G478" s="291"/>
      <c r="J478" s="244" t="s">
        <v>503</v>
      </c>
      <c r="K478" s="5" t="str">
        <f t="shared" si="14"/>
        <v>S3</v>
      </c>
      <c r="L478" s="298" t="s">
        <v>672</v>
      </c>
      <c r="M478" s="5">
        <f t="shared" si="15"/>
        <v>0</v>
      </c>
    </row>
    <row r="479" spans="1:13" ht="15" customHeight="1" x14ac:dyDescent="0.35">
      <c r="A479" s="266" t="s">
        <v>514</v>
      </c>
      <c r="B479" s="258" t="s">
        <v>672</v>
      </c>
      <c r="C479" s="258" t="s">
        <v>672</v>
      </c>
      <c r="D479" s="258" t="s">
        <v>672</v>
      </c>
      <c r="E479" s="258" t="s">
        <v>672</v>
      </c>
      <c r="F479" s="258" t="s">
        <v>672</v>
      </c>
      <c r="G479" s="291"/>
      <c r="J479" s="244" t="s">
        <v>504</v>
      </c>
      <c r="K479" s="5" t="str">
        <f t="shared" si="14"/>
        <v>S3</v>
      </c>
      <c r="L479" s="298" t="s">
        <v>672</v>
      </c>
      <c r="M479" s="5">
        <f t="shared" si="15"/>
        <v>0</v>
      </c>
    </row>
    <row r="480" spans="1:13" ht="15" customHeight="1" x14ac:dyDescent="0.35">
      <c r="A480" s="266" t="s">
        <v>515</v>
      </c>
      <c r="B480" s="258" t="s">
        <v>672</v>
      </c>
      <c r="C480" s="258" t="s">
        <v>672</v>
      </c>
      <c r="D480" s="258" t="s">
        <v>672</v>
      </c>
      <c r="E480" s="258" t="s">
        <v>672</v>
      </c>
      <c r="F480" s="258" t="s">
        <v>672</v>
      </c>
      <c r="G480" s="291"/>
      <c r="J480" s="244" t="s">
        <v>505</v>
      </c>
      <c r="K480" s="5" t="str">
        <f t="shared" si="14"/>
        <v>S3</v>
      </c>
      <c r="L480" s="298" t="s">
        <v>672</v>
      </c>
      <c r="M480" s="5">
        <f t="shared" si="15"/>
        <v>0</v>
      </c>
    </row>
    <row r="481" spans="1:13" ht="15" customHeight="1" x14ac:dyDescent="0.35">
      <c r="A481" s="260" t="s">
        <v>692</v>
      </c>
      <c r="B481" s="258" t="s">
        <v>672</v>
      </c>
      <c r="C481" s="258" t="s">
        <v>672</v>
      </c>
      <c r="D481" s="258" t="s">
        <v>672</v>
      </c>
      <c r="E481" s="258" t="s">
        <v>672</v>
      </c>
      <c r="F481" s="258" t="s">
        <v>672</v>
      </c>
      <c r="G481" s="291"/>
      <c r="J481" s="244" t="s">
        <v>506</v>
      </c>
      <c r="K481" s="5" t="str">
        <f t="shared" si="14"/>
        <v>S3</v>
      </c>
      <c r="L481" s="298" t="s">
        <v>672</v>
      </c>
      <c r="M481" s="5">
        <f t="shared" si="15"/>
        <v>0</v>
      </c>
    </row>
    <row r="482" spans="1:13" ht="15" customHeight="1" x14ac:dyDescent="0.35">
      <c r="A482" s="3" t="s">
        <v>517</v>
      </c>
      <c r="B482" s="258" t="s">
        <v>672</v>
      </c>
      <c r="C482" s="258" t="s">
        <v>672</v>
      </c>
      <c r="D482" s="258" t="s">
        <v>672</v>
      </c>
      <c r="E482" s="258" t="s">
        <v>672</v>
      </c>
      <c r="F482" s="258" t="s">
        <v>672</v>
      </c>
      <c r="G482" s="291"/>
      <c r="J482" s="244" t="s">
        <v>507</v>
      </c>
      <c r="K482" s="5" t="str">
        <f t="shared" si="14"/>
        <v>S3</v>
      </c>
      <c r="L482" s="298" t="s">
        <v>672</v>
      </c>
      <c r="M482" s="5">
        <f t="shared" si="15"/>
        <v>0</v>
      </c>
    </row>
    <row r="483" spans="1:13" ht="15" customHeight="1" x14ac:dyDescent="0.35">
      <c r="A483" s="266" t="s">
        <v>518</v>
      </c>
      <c r="B483" s="258" t="s">
        <v>672</v>
      </c>
      <c r="C483" s="258" t="s">
        <v>672</v>
      </c>
      <c r="D483" s="258" t="s">
        <v>672</v>
      </c>
      <c r="E483" s="258" t="s">
        <v>672</v>
      </c>
      <c r="F483" s="258" t="s">
        <v>672</v>
      </c>
      <c r="G483" s="291"/>
      <c r="J483" s="244" t="s">
        <v>508</v>
      </c>
      <c r="K483" s="5" t="str">
        <f t="shared" si="14"/>
        <v>S3</v>
      </c>
      <c r="L483" s="298" t="s">
        <v>672</v>
      </c>
      <c r="M483" s="5">
        <f t="shared" si="15"/>
        <v>0</v>
      </c>
    </row>
    <row r="484" spans="1:13" ht="15" customHeight="1" x14ac:dyDescent="0.35">
      <c r="A484" s="266" t="s">
        <v>519</v>
      </c>
      <c r="B484" s="258" t="s">
        <v>672</v>
      </c>
      <c r="C484" s="258" t="s">
        <v>672</v>
      </c>
      <c r="D484" s="258" t="s">
        <v>672</v>
      </c>
      <c r="E484" s="258" t="s">
        <v>672</v>
      </c>
      <c r="F484" s="258" t="s">
        <v>672</v>
      </c>
      <c r="G484" s="291"/>
      <c r="J484" s="244" t="s">
        <v>509</v>
      </c>
      <c r="K484" s="5" t="str">
        <f t="shared" si="14"/>
        <v>S3</v>
      </c>
      <c r="L484" s="298" t="s">
        <v>672</v>
      </c>
      <c r="M484" s="5">
        <f t="shared" si="15"/>
        <v>0</v>
      </c>
    </row>
    <row r="485" spans="1:13" ht="15" customHeight="1" x14ac:dyDescent="0.35">
      <c r="A485" s="266" t="s">
        <v>520</v>
      </c>
      <c r="B485" s="258" t="s">
        <v>672</v>
      </c>
      <c r="C485" s="258" t="s">
        <v>672</v>
      </c>
      <c r="D485" s="258" t="s">
        <v>672</v>
      </c>
      <c r="E485" s="258" t="s">
        <v>672</v>
      </c>
      <c r="F485" s="258" t="s">
        <v>672</v>
      </c>
      <c r="G485" s="291"/>
      <c r="J485" s="244" t="s">
        <v>510</v>
      </c>
      <c r="K485" s="5" t="str">
        <f t="shared" si="14"/>
        <v>S3</v>
      </c>
      <c r="L485" s="298" t="s">
        <v>672</v>
      </c>
      <c r="M485" s="5">
        <f t="shared" si="15"/>
        <v>0</v>
      </c>
    </row>
    <row r="486" spans="1:13" ht="15" customHeight="1" x14ac:dyDescent="0.35">
      <c r="A486" s="266" t="s">
        <v>521</v>
      </c>
      <c r="B486" s="258" t="s">
        <v>672</v>
      </c>
      <c r="C486" s="258" t="s">
        <v>672</v>
      </c>
      <c r="D486" s="258" t="s">
        <v>672</v>
      </c>
      <c r="E486" s="258" t="s">
        <v>672</v>
      </c>
      <c r="F486" s="258" t="s">
        <v>672</v>
      </c>
      <c r="G486" s="291"/>
      <c r="J486" s="244" t="s">
        <v>511</v>
      </c>
      <c r="K486" s="5" t="str">
        <f t="shared" si="14"/>
        <v>S3</v>
      </c>
      <c r="L486" s="298" t="s">
        <v>672</v>
      </c>
      <c r="M486" s="5">
        <f t="shared" si="15"/>
        <v>0</v>
      </c>
    </row>
    <row r="487" spans="1:13" ht="15" customHeight="1" x14ac:dyDescent="0.35">
      <c r="A487" s="266" t="s">
        <v>522</v>
      </c>
      <c r="B487" s="258" t="s">
        <v>672</v>
      </c>
      <c r="C487" s="258" t="s">
        <v>672</v>
      </c>
      <c r="D487" s="258" t="s">
        <v>672</v>
      </c>
      <c r="E487" s="258" t="s">
        <v>672</v>
      </c>
      <c r="F487" s="258" t="s">
        <v>672</v>
      </c>
      <c r="G487" s="291"/>
      <c r="J487" s="244" t="s">
        <v>512</v>
      </c>
      <c r="K487" s="5" t="str">
        <f t="shared" si="14"/>
        <v>S3</v>
      </c>
      <c r="L487" s="298" t="s">
        <v>672</v>
      </c>
      <c r="M487" s="5">
        <f t="shared" si="15"/>
        <v>0</v>
      </c>
    </row>
    <row r="488" spans="1:13" ht="15" customHeight="1" x14ac:dyDescent="0.35">
      <c r="A488" s="266" t="s">
        <v>523</v>
      </c>
      <c r="B488" s="258" t="s">
        <v>672</v>
      </c>
      <c r="C488" s="258" t="s">
        <v>672</v>
      </c>
      <c r="D488" s="258" t="s">
        <v>672</v>
      </c>
      <c r="E488" s="258" t="s">
        <v>672</v>
      </c>
      <c r="F488" s="258" t="s">
        <v>672</v>
      </c>
      <c r="G488" s="291"/>
      <c r="J488" s="244" t="s">
        <v>513</v>
      </c>
      <c r="K488" s="5" t="str">
        <f t="shared" si="14"/>
        <v>S3</v>
      </c>
      <c r="L488" s="298" t="s">
        <v>672</v>
      </c>
      <c r="M488" s="5">
        <f t="shared" si="15"/>
        <v>0</v>
      </c>
    </row>
    <row r="489" spans="1:13" ht="15" customHeight="1" x14ac:dyDescent="0.35">
      <c r="A489" s="266" t="s">
        <v>524</v>
      </c>
      <c r="B489" s="258" t="s">
        <v>672</v>
      </c>
      <c r="C489" s="258" t="s">
        <v>672</v>
      </c>
      <c r="D489" s="258" t="s">
        <v>672</v>
      </c>
      <c r="E489" s="258" t="s">
        <v>672</v>
      </c>
      <c r="F489" s="258" t="s">
        <v>672</v>
      </c>
      <c r="G489" s="291"/>
      <c r="J489" s="244" t="s">
        <v>514</v>
      </c>
      <c r="K489" s="5" t="str">
        <f t="shared" si="14"/>
        <v>S3</v>
      </c>
      <c r="L489" s="298" t="s">
        <v>672</v>
      </c>
      <c r="M489" s="5">
        <f t="shared" si="15"/>
        <v>0</v>
      </c>
    </row>
    <row r="490" spans="1:13" ht="15" customHeight="1" x14ac:dyDescent="0.35">
      <c r="A490" s="266" t="s">
        <v>525</v>
      </c>
      <c r="B490" s="258" t="s">
        <v>672</v>
      </c>
      <c r="C490" s="258" t="s">
        <v>672</v>
      </c>
      <c r="D490" s="258" t="s">
        <v>672</v>
      </c>
      <c r="E490" s="258" t="s">
        <v>672</v>
      </c>
      <c r="F490" s="258" t="s">
        <v>672</v>
      </c>
      <c r="G490" s="291"/>
      <c r="J490" s="244" t="s">
        <v>515</v>
      </c>
      <c r="K490" s="5" t="str">
        <f t="shared" si="14"/>
        <v>S3</v>
      </c>
      <c r="L490" s="298" t="s">
        <v>672</v>
      </c>
      <c r="M490" s="5">
        <f t="shared" si="15"/>
        <v>0</v>
      </c>
    </row>
    <row r="491" spans="1:13" ht="15" customHeight="1" x14ac:dyDescent="0.35">
      <c r="A491" s="266" t="s">
        <v>526</v>
      </c>
      <c r="B491" s="258" t="s">
        <v>672</v>
      </c>
      <c r="C491" s="258" t="s">
        <v>672</v>
      </c>
      <c r="D491" s="258" t="s">
        <v>672</v>
      </c>
      <c r="E491" s="258" t="s">
        <v>672</v>
      </c>
      <c r="F491" s="258" t="s">
        <v>672</v>
      </c>
      <c r="G491" s="291"/>
      <c r="J491" s="244" t="s">
        <v>692</v>
      </c>
      <c r="K491" s="5" t="str">
        <f t="shared" si="14"/>
        <v>S3</v>
      </c>
      <c r="L491" s="298" t="s">
        <v>672</v>
      </c>
      <c r="M491" s="5">
        <f t="shared" si="15"/>
        <v>0</v>
      </c>
    </row>
    <row r="492" spans="1:13" ht="15" customHeight="1" x14ac:dyDescent="0.35">
      <c r="A492" s="266" t="s">
        <v>694</v>
      </c>
      <c r="B492" s="258" t="s">
        <v>672</v>
      </c>
      <c r="C492" s="258" t="s">
        <v>672</v>
      </c>
      <c r="D492" s="258" t="s">
        <v>672</v>
      </c>
      <c r="E492" s="258" t="s">
        <v>672</v>
      </c>
      <c r="F492" s="258" t="s">
        <v>672</v>
      </c>
      <c r="G492" s="291"/>
      <c r="J492" s="244" t="s">
        <v>517</v>
      </c>
      <c r="K492" s="5" t="str">
        <f t="shared" si="14"/>
        <v>S3</v>
      </c>
      <c r="L492" s="298" t="s">
        <v>672</v>
      </c>
      <c r="M492" s="5">
        <f t="shared" si="15"/>
        <v>0</v>
      </c>
    </row>
    <row r="493" spans="1:13" ht="15" customHeight="1" x14ac:dyDescent="0.35">
      <c r="A493" s="266" t="s">
        <v>528</v>
      </c>
      <c r="B493" s="258" t="s">
        <v>672</v>
      </c>
      <c r="C493" s="258" t="s">
        <v>672</v>
      </c>
      <c r="D493" s="258" t="s">
        <v>672</v>
      </c>
      <c r="E493" s="258" t="s">
        <v>672</v>
      </c>
      <c r="F493" s="258" t="s">
        <v>672</v>
      </c>
      <c r="G493" s="291"/>
      <c r="J493" s="244" t="s">
        <v>518</v>
      </c>
      <c r="K493" s="5" t="str">
        <f t="shared" si="14"/>
        <v>S3</v>
      </c>
      <c r="L493" s="298" t="s">
        <v>672</v>
      </c>
      <c r="M493" s="5">
        <f t="shared" si="15"/>
        <v>0</v>
      </c>
    </row>
    <row r="494" spans="1:13" ht="15" customHeight="1" x14ac:dyDescent="0.35">
      <c r="A494" s="3" t="s">
        <v>529</v>
      </c>
      <c r="B494" s="258" t="s">
        <v>672</v>
      </c>
      <c r="C494" s="258" t="s">
        <v>672</v>
      </c>
      <c r="D494" s="258" t="s">
        <v>672</v>
      </c>
      <c r="E494" s="258" t="s">
        <v>672</v>
      </c>
      <c r="F494" s="258" t="s">
        <v>672</v>
      </c>
      <c r="G494" s="291"/>
      <c r="J494" s="244" t="s">
        <v>519</v>
      </c>
      <c r="K494" s="5" t="str">
        <f t="shared" si="14"/>
        <v>S3</v>
      </c>
      <c r="L494" s="298" t="s">
        <v>672</v>
      </c>
      <c r="M494" s="5">
        <f t="shared" si="15"/>
        <v>0</v>
      </c>
    </row>
    <row r="495" spans="1:13" ht="15" customHeight="1" x14ac:dyDescent="0.35">
      <c r="A495" s="266" t="s">
        <v>530</v>
      </c>
      <c r="B495" s="258" t="s">
        <v>672</v>
      </c>
      <c r="C495" s="258" t="s">
        <v>672</v>
      </c>
      <c r="D495" s="258" t="s">
        <v>672</v>
      </c>
      <c r="E495" s="258" t="s">
        <v>672</v>
      </c>
      <c r="F495" s="258" t="s">
        <v>672</v>
      </c>
      <c r="G495" s="291"/>
      <c r="J495" s="244" t="s">
        <v>520</v>
      </c>
      <c r="K495" s="5" t="str">
        <f t="shared" si="14"/>
        <v>S3</v>
      </c>
      <c r="L495" s="298" t="s">
        <v>672</v>
      </c>
      <c r="M495" s="5">
        <f t="shared" si="15"/>
        <v>0</v>
      </c>
    </row>
    <row r="496" spans="1:13" ht="15" customHeight="1" x14ac:dyDescent="0.35">
      <c r="A496" s="266" t="s">
        <v>531</v>
      </c>
      <c r="B496" s="258" t="s">
        <v>672</v>
      </c>
      <c r="C496" s="258" t="s">
        <v>672</v>
      </c>
      <c r="D496" s="258" t="s">
        <v>672</v>
      </c>
      <c r="E496" s="258" t="s">
        <v>672</v>
      </c>
      <c r="F496" s="258" t="s">
        <v>672</v>
      </c>
      <c r="G496" s="291"/>
      <c r="J496" s="244" t="s">
        <v>521</v>
      </c>
      <c r="K496" s="5" t="str">
        <f t="shared" si="14"/>
        <v>S3</v>
      </c>
      <c r="L496" s="298" t="s">
        <v>672</v>
      </c>
      <c r="M496" s="5">
        <f t="shared" si="15"/>
        <v>0</v>
      </c>
    </row>
    <row r="497" spans="1:13" ht="15" customHeight="1" x14ac:dyDescent="0.35">
      <c r="A497" s="266" t="s">
        <v>532</v>
      </c>
      <c r="B497" s="258" t="s">
        <v>672</v>
      </c>
      <c r="C497" s="258" t="s">
        <v>672</v>
      </c>
      <c r="D497" s="258" t="s">
        <v>672</v>
      </c>
      <c r="E497" s="258" t="s">
        <v>672</v>
      </c>
      <c r="F497" s="258" t="s">
        <v>672</v>
      </c>
      <c r="G497" s="291"/>
      <c r="J497" s="244" t="s">
        <v>522</v>
      </c>
      <c r="K497" s="5" t="str">
        <f t="shared" si="14"/>
        <v>S3</v>
      </c>
      <c r="L497" s="298" t="s">
        <v>672</v>
      </c>
      <c r="M497" s="5">
        <f t="shared" si="15"/>
        <v>0</v>
      </c>
    </row>
    <row r="498" spans="1:13" ht="15" customHeight="1" x14ac:dyDescent="0.35">
      <c r="A498" s="266" t="s">
        <v>533</v>
      </c>
      <c r="B498" s="258" t="s">
        <v>672</v>
      </c>
      <c r="C498" s="258" t="s">
        <v>672</v>
      </c>
      <c r="D498" s="258" t="s">
        <v>672</v>
      </c>
      <c r="E498" s="258" t="s">
        <v>672</v>
      </c>
      <c r="F498" s="258" t="s">
        <v>672</v>
      </c>
      <c r="G498" s="291"/>
      <c r="J498" s="244" t="s">
        <v>523</v>
      </c>
      <c r="K498" s="5" t="str">
        <f t="shared" si="14"/>
        <v>S3</v>
      </c>
      <c r="L498" s="298" t="s">
        <v>672</v>
      </c>
      <c r="M498" s="5">
        <f t="shared" si="15"/>
        <v>0</v>
      </c>
    </row>
    <row r="499" spans="1:13" ht="15" customHeight="1" x14ac:dyDescent="0.35">
      <c r="A499" s="266" t="s">
        <v>534</v>
      </c>
      <c r="B499" s="258" t="s">
        <v>672</v>
      </c>
      <c r="C499" s="258" t="s">
        <v>672</v>
      </c>
      <c r="D499" s="258" t="s">
        <v>672</v>
      </c>
      <c r="E499" s="258" t="s">
        <v>672</v>
      </c>
      <c r="F499" s="258" t="s">
        <v>672</v>
      </c>
      <c r="G499" s="291"/>
      <c r="J499" s="244" t="s">
        <v>524</v>
      </c>
      <c r="K499" s="5" t="str">
        <f t="shared" si="14"/>
        <v>S3</v>
      </c>
      <c r="L499" s="298" t="s">
        <v>672</v>
      </c>
      <c r="M499" s="5">
        <f t="shared" si="15"/>
        <v>0</v>
      </c>
    </row>
    <row r="500" spans="1:13" ht="15" customHeight="1" x14ac:dyDescent="0.35">
      <c r="A500" s="266" t="s">
        <v>535</v>
      </c>
      <c r="B500" s="258" t="s">
        <v>672</v>
      </c>
      <c r="C500" s="258" t="s">
        <v>672</v>
      </c>
      <c r="D500" s="258" t="s">
        <v>672</v>
      </c>
      <c r="E500" s="258" t="s">
        <v>672</v>
      </c>
      <c r="F500" s="258" t="s">
        <v>672</v>
      </c>
      <c r="G500" s="291"/>
      <c r="J500" s="244" t="s">
        <v>525</v>
      </c>
      <c r="K500" s="5" t="str">
        <f t="shared" si="14"/>
        <v>S3</v>
      </c>
      <c r="L500" s="298" t="s">
        <v>672</v>
      </c>
      <c r="M500" s="5">
        <f t="shared" si="15"/>
        <v>0</v>
      </c>
    </row>
    <row r="501" spans="1:13" ht="15" customHeight="1" x14ac:dyDescent="0.35">
      <c r="A501" s="266" t="s">
        <v>536</v>
      </c>
      <c r="B501" s="258" t="s">
        <v>672</v>
      </c>
      <c r="C501" s="258" t="s">
        <v>672</v>
      </c>
      <c r="D501" s="258" t="s">
        <v>672</v>
      </c>
      <c r="E501" s="258" t="s">
        <v>672</v>
      </c>
      <c r="F501" s="258" t="s">
        <v>672</v>
      </c>
      <c r="G501" s="291"/>
      <c r="J501" s="244" t="s">
        <v>526</v>
      </c>
      <c r="K501" s="5" t="str">
        <f t="shared" si="14"/>
        <v>S3</v>
      </c>
      <c r="L501" s="298" t="s">
        <v>672</v>
      </c>
      <c r="M501" s="5">
        <f t="shared" si="15"/>
        <v>0</v>
      </c>
    </row>
    <row r="502" spans="1:13" ht="15" customHeight="1" x14ac:dyDescent="0.35">
      <c r="A502" s="266" t="s">
        <v>537</v>
      </c>
      <c r="B502" s="258" t="s">
        <v>672</v>
      </c>
      <c r="C502" s="258" t="s">
        <v>672</v>
      </c>
      <c r="D502" s="258" t="s">
        <v>672</v>
      </c>
      <c r="E502" s="258" t="s">
        <v>672</v>
      </c>
      <c r="F502" s="258" t="s">
        <v>672</v>
      </c>
      <c r="G502" s="291"/>
      <c r="J502" s="244" t="s">
        <v>694</v>
      </c>
      <c r="K502" s="5" t="str">
        <f t="shared" si="14"/>
        <v>S3</v>
      </c>
      <c r="L502" s="298" t="s">
        <v>672</v>
      </c>
      <c r="M502" s="5">
        <f t="shared" si="15"/>
        <v>0</v>
      </c>
    </row>
    <row r="503" spans="1:13" ht="15" customHeight="1" x14ac:dyDescent="0.35">
      <c r="A503" s="266" t="s">
        <v>538</v>
      </c>
      <c r="B503" s="258" t="s">
        <v>672</v>
      </c>
      <c r="C503" s="258" t="s">
        <v>672</v>
      </c>
      <c r="D503" s="258" t="s">
        <v>672</v>
      </c>
      <c r="E503" s="258" t="s">
        <v>672</v>
      </c>
      <c r="F503" s="258" t="s">
        <v>672</v>
      </c>
      <c r="G503" s="291"/>
      <c r="J503" s="244" t="s">
        <v>528</v>
      </c>
      <c r="K503" s="5" t="str">
        <f t="shared" si="14"/>
        <v>S3</v>
      </c>
      <c r="L503" s="298" t="s">
        <v>672</v>
      </c>
      <c r="M503" s="5">
        <f t="shared" si="15"/>
        <v>0</v>
      </c>
    </row>
    <row r="504" spans="1:13" ht="15" customHeight="1" x14ac:dyDescent="0.35">
      <c r="A504" s="3" t="s">
        <v>539</v>
      </c>
      <c r="B504" s="258" t="s">
        <v>672</v>
      </c>
      <c r="C504" s="258" t="s">
        <v>672</v>
      </c>
      <c r="D504" s="258" t="s">
        <v>672</v>
      </c>
      <c r="E504" s="258" t="s">
        <v>672</v>
      </c>
      <c r="F504" s="258" t="s">
        <v>672</v>
      </c>
      <c r="G504" s="291"/>
      <c r="J504" s="244" t="s">
        <v>529</v>
      </c>
      <c r="K504" s="5" t="str">
        <f t="shared" si="14"/>
        <v>S3</v>
      </c>
      <c r="L504" s="298" t="s">
        <v>672</v>
      </c>
      <c r="M504" s="5">
        <f t="shared" si="15"/>
        <v>0</v>
      </c>
    </row>
    <row r="505" spans="1:13" ht="15" customHeight="1" x14ac:dyDescent="0.35">
      <c r="A505" s="266" t="s">
        <v>540</v>
      </c>
      <c r="B505" s="258" t="s">
        <v>672</v>
      </c>
      <c r="C505" s="258" t="s">
        <v>672</v>
      </c>
      <c r="D505" s="258" t="s">
        <v>672</v>
      </c>
      <c r="E505" s="258" t="s">
        <v>672</v>
      </c>
      <c r="F505" s="258" t="s">
        <v>672</v>
      </c>
      <c r="G505" s="291"/>
      <c r="J505" s="244" t="s">
        <v>530</v>
      </c>
      <c r="K505" s="5" t="str">
        <f t="shared" si="14"/>
        <v>S3</v>
      </c>
      <c r="L505" s="298" t="s">
        <v>672</v>
      </c>
      <c r="M505" s="5">
        <f t="shared" si="15"/>
        <v>0</v>
      </c>
    </row>
    <row r="506" spans="1:13" ht="15" customHeight="1" x14ac:dyDescent="0.35">
      <c r="A506" s="3" t="s">
        <v>541</v>
      </c>
      <c r="B506" s="258" t="s">
        <v>672</v>
      </c>
      <c r="C506" s="258" t="s">
        <v>672</v>
      </c>
      <c r="D506" s="258" t="s">
        <v>672</v>
      </c>
      <c r="E506" s="258" t="s">
        <v>672</v>
      </c>
      <c r="F506" s="258" t="s">
        <v>672</v>
      </c>
      <c r="G506" s="291"/>
      <c r="J506" s="244" t="s">
        <v>531</v>
      </c>
      <c r="K506" s="5" t="str">
        <f t="shared" si="14"/>
        <v>S3</v>
      </c>
      <c r="L506" s="298" t="s">
        <v>672</v>
      </c>
      <c r="M506" s="5">
        <f t="shared" si="15"/>
        <v>0</v>
      </c>
    </row>
    <row r="507" spans="1:13" ht="15" customHeight="1" x14ac:dyDescent="0.35">
      <c r="A507" s="266" t="s">
        <v>542</v>
      </c>
      <c r="B507" s="258" t="s">
        <v>672</v>
      </c>
      <c r="C507" s="258" t="s">
        <v>672</v>
      </c>
      <c r="D507" s="258" t="s">
        <v>672</v>
      </c>
      <c r="E507" s="258" t="s">
        <v>672</v>
      </c>
      <c r="F507" s="258" t="s">
        <v>672</v>
      </c>
      <c r="G507" s="291"/>
      <c r="J507" s="244" t="s">
        <v>532</v>
      </c>
      <c r="K507" s="5" t="str">
        <f t="shared" si="14"/>
        <v>S3</v>
      </c>
      <c r="L507" s="298" t="s">
        <v>672</v>
      </c>
      <c r="M507" s="5">
        <f t="shared" si="15"/>
        <v>0</v>
      </c>
    </row>
    <row r="508" spans="1:13" ht="15" customHeight="1" x14ac:dyDescent="0.35">
      <c r="A508" s="266" t="s">
        <v>543</v>
      </c>
      <c r="B508" s="258" t="s">
        <v>672</v>
      </c>
      <c r="C508" s="258" t="s">
        <v>672</v>
      </c>
      <c r="D508" s="258" t="s">
        <v>672</v>
      </c>
      <c r="E508" s="258" t="s">
        <v>672</v>
      </c>
      <c r="F508" s="258" t="s">
        <v>672</v>
      </c>
      <c r="G508" s="291"/>
      <c r="J508" s="244" t="s">
        <v>533</v>
      </c>
      <c r="K508" s="5" t="str">
        <f t="shared" si="14"/>
        <v>S3</v>
      </c>
      <c r="L508" s="298" t="s">
        <v>672</v>
      </c>
      <c r="M508" s="5">
        <f t="shared" si="15"/>
        <v>0</v>
      </c>
    </row>
    <row r="509" spans="1:13" ht="15" customHeight="1" x14ac:dyDescent="0.35">
      <c r="A509" s="266" t="s">
        <v>544</v>
      </c>
      <c r="B509" s="258" t="s">
        <v>672</v>
      </c>
      <c r="C509" s="258" t="s">
        <v>672</v>
      </c>
      <c r="D509" s="258" t="s">
        <v>672</v>
      </c>
      <c r="E509" s="258" t="s">
        <v>672</v>
      </c>
      <c r="F509" s="258" t="s">
        <v>672</v>
      </c>
      <c r="G509" s="291"/>
      <c r="J509" s="244" t="s">
        <v>534</v>
      </c>
      <c r="K509" s="5" t="str">
        <f t="shared" si="14"/>
        <v>S3</v>
      </c>
      <c r="L509" s="298" t="s">
        <v>672</v>
      </c>
      <c r="M509" s="5">
        <f t="shared" si="15"/>
        <v>0</v>
      </c>
    </row>
    <row r="510" spans="1:13" ht="15" customHeight="1" x14ac:dyDescent="0.35">
      <c r="A510" s="266" t="s">
        <v>545</v>
      </c>
      <c r="B510" s="258" t="s">
        <v>672</v>
      </c>
      <c r="C510" s="258" t="s">
        <v>672</v>
      </c>
      <c r="D510" s="258" t="s">
        <v>672</v>
      </c>
      <c r="E510" s="258" t="s">
        <v>672</v>
      </c>
      <c r="F510" s="258" t="s">
        <v>672</v>
      </c>
      <c r="G510" s="291"/>
      <c r="J510" s="244" t="s">
        <v>535</v>
      </c>
      <c r="K510" s="5" t="str">
        <f t="shared" si="14"/>
        <v>S3</v>
      </c>
      <c r="L510" s="298" t="s">
        <v>672</v>
      </c>
      <c r="M510" s="5">
        <f t="shared" si="15"/>
        <v>0</v>
      </c>
    </row>
    <row r="511" spans="1:13" ht="15" customHeight="1" x14ac:dyDescent="0.35">
      <c r="A511" s="266" t="s">
        <v>546</v>
      </c>
      <c r="B511" s="258" t="s">
        <v>672</v>
      </c>
      <c r="C511" s="258" t="s">
        <v>672</v>
      </c>
      <c r="D511" s="258" t="s">
        <v>672</v>
      </c>
      <c r="E511" s="258" t="s">
        <v>672</v>
      </c>
      <c r="F511" s="258" t="s">
        <v>672</v>
      </c>
      <c r="G511" s="291"/>
      <c r="J511" s="244" t="s">
        <v>536</v>
      </c>
      <c r="K511" s="5" t="str">
        <f t="shared" si="14"/>
        <v>S3</v>
      </c>
      <c r="L511" s="298" t="s">
        <v>672</v>
      </c>
      <c r="M511" s="5">
        <f t="shared" si="15"/>
        <v>0</v>
      </c>
    </row>
    <row r="512" spans="1:13" ht="15" customHeight="1" x14ac:dyDescent="0.35">
      <c r="A512" s="266" t="s">
        <v>547</v>
      </c>
      <c r="B512" s="258" t="s">
        <v>672</v>
      </c>
      <c r="C512" s="258" t="s">
        <v>672</v>
      </c>
      <c r="D512" s="258" t="s">
        <v>672</v>
      </c>
      <c r="E512" s="258" t="s">
        <v>672</v>
      </c>
      <c r="F512" s="258" t="s">
        <v>672</v>
      </c>
      <c r="G512" s="291"/>
      <c r="J512" s="244" t="s">
        <v>537</v>
      </c>
      <c r="K512" s="5" t="str">
        <f t="shared" si="14"/>
        <v>S3</v>
      </c>
      <c r="L512" s="298" t="s">
        <v>672</v>
      </c>
      <c r="M512" s="5">
        <f t="shared" si="15"/>
        <v>0</v>
      </c>
    </row>
    <row r="513" spans="1:13" ht="15" customHeight="1" x14ac:dyDescent="0.35">
      <c r="A513" s="3" t="s">
        <v>548</v>
      </c>
      <c r="B513" s="258" t="s">
        <v>672</v>
      </c>
      <c r="C513" s="258" t="s">
        <v>672</v>
      </c>
      <c r="D513" s="258" t="s">
        <v>672</v>
      </c>
      <c r="E513" s="258" t="s">
        <v>672</v>
      </c>
      <c r="F513" s="258" t="s">
        <v>672</v>
      </c>
      <c r="G513" s="291"/>
      <c r="J513" s="244" t="s">
        <v>538</v>
      </c>
      <c r="K513" s="5" t="str">
        <f t="shared" si="14"/>
        <v>S3</v>
      </c>
      <c r="L513" s="298" t="s">
        <v>672</v>
      </c>
      <c r="M513" s="5">
        <f t="shared" si="15"/>
        <v>0</v>
      </c>
    </row>
    <row r="514" spans="1:13" ht="15" customHeight="1" x14ac:dyDescent="0.35">
      <c r="A514" s="3" t="s">
        <v>549</v>
      </c>
      <c r="B514" s="258" t="s">
        <v>672</v>
      </c>
      <c r="C514" s="258" t="s">
        <v>672</v>
      </c>
      <c r="D514" s="258" t="s">
        <v>672</v>
      </c>
      <c r="E514" s="258" t="s">
        <v>672</v>
      </c>
      <c r="F514" s="258" t="s">
        <v>672</v>
      </c>
      <c r="G514" s="291"/>
      <c r="J514" s="244" t="s">
        <v>539</v>
      </c>
      <c r="K514" s="5" t="str">
        <f t="shared" si="14"/>
        <v>S3</v>
      </c>
      <c r="L514" s="298" t="s">
        <v>672</v>
      </c>
      <c r="M514" s="5">
        <f t="shared" si="15"/>
        <v>0</v>
      </c>
    </row>
    <row r="515" spans="1:13" ht="15" customHeight="1" x14ac:dyDescent="0.35">
      <c r="A515" s="3" t="s">
        <v>550</v>
      </c>
      <c r="B515" s="258" t="s">
        <v>672</v>
      </c>
      <c r="C515" s="258" t="s">
        <v>672</v>
      </c>
      <c r="D515" s="258" t="s">
        <v>672</v>
      </c>
      <c r="E515" s="258" t="s">
        <v>672</v>
      </c>
      <c r="F515" s="258" t="s">
        <v>672</v>
      </c>
      <c r="G515" s="291"/>
      <c r="J515" s="244" t="s">
        <v>540</v>
      </c>
      <c r="K515" s="5" t="str">
        <f t="shared" ref="K515:K578" si="16">VLOOKUP(J515,A:F,6,FALSE)</f>
        <v>S3</v>
      </c>
      <c r="L515" s="298" t="s">
        <v>672</v>
      </c>
      <c r="M515" s="5">
        <f t="shared" ref="M515:M578" si="17">IF(K515=L515,0,1)</f>
        <v>0</v>
      </c>
    </row>
    <row r="516" spans="1:13" ht="15" customHeight="1" x14ac:dyDescent="0.35">
      <c r="A516" s="266" t="s">
        <v>551</v>
      </c>
      <c r="B516" s="258" t="s">
        <v>672</v>
      </c>
      <c r="C516" s="258" t="s">
        <v>672</v>
      </c>
      <c r="D516" s="258" t="s">
        <v>672</v>
      </c>
      <c r="E516" s="258" t="s">
        <v>672</v>
      </c>
      <c r="F516" s="258" t="s">
        <v>672</v>
      </c>
      <c r="G516" s="291"/>
      <c r="J516" s="244" t="s">
        <v>541</v>
      </c>
      <c r="K516" s="5" t="str">
        <f t="shared" si="16"/>
        <v>S3</v>
      </c>
      <c r="L516" s="298" t="s">
        <v>672</v>
      </c>
      <c r="M516" s="5">
        <f t="shared" si="17"/>
        <v>0</v>
      </c>
    </row>
    <row r="517" spans="1:13" ht="15" customHeight="1" x14ac:dyDescent="0.35">
      <c r="A517" s="3" t="s">
        <v>552</v>
      </c>
      <c r="B517" s="258" t="s">
        <v>672</v>
      </c>
      <c r="C517" s="258" t="s">
        <v>672</v>
      </c>
      <c r="D517" s="258" t="s">
        <v>672</v>
      </c>
      <c r="E517" s="258" t="s">
        <v>672</v>
      </c>
      <c r="F517" s="258" t="s">
        <v>672</v>
      </c>
      <c r="G517" s="291"/>
      <c r="J517" s="244" t="s">
        <v>542</v>
      </c>
      <c r="K517" s="5" t="str">
        <f t="shared" si="16"/>
        <v>S3</v>
      </c>
      <c r="L517" s="298" t="s">
        <v>672</v>
      </c>
      <c r="M517" s="5">
        <f t="shared" si="17"/>
        <v>0</v>
      </c>
    </row>
    <row r="518" spans="1:13" ht="15" customHeight="1" x14ac:dyDescent="0.35">
      <c r="A518" s="266" t="s">
        <v>553</v>
      </c>
      <c r="B518" s="258" t="s">
        <v>672</v>
      </c>
      <c r="C518" s="258" t="s">
        <v>672</v>
      </c>
      <c r="D518" s="258" t="s">
        <v>672</v>
      </c>
      <c r="E518" s="258" t="s">
        <v>672</v>
      </c>
      <c r="F518" s="258" t="s">
        <v>672</v>
      </c>
      <c r="G518" s="291"/>
      <c r="J518" s="244" t="s">
        <v>543</v>
      </c>
      <c r="K518" s="5" t="str">
        <f t="shared" si="16"/>
        <v>S3</v>
      </c>
      <c r="L518" s="298" t="s">
        <v>672</v>
      </c>
      <c r="M518" s="5">
        <f t="shared" si="17"/>
        <v>0</v>
      </c>
    </row>
    <row r="519" spans="1:13" ht="15" customHeight="1" x14ac:dyDescent="0.35">
      <c r="A519" s="266" t="s">
        <v>554</v>
      </c>
      <c r="B519" s="258" t="s">
        <v>672</v>
      </c>
      <c r="C519" s="258" t="s">
        <v>672</v>
      </c>
      <c r="D519" s="258" t="s">
        <v>672</v>
      </c>
      <c r="E519" s="258" t="s">
        <v>672</v>
      </c>
      <c r="F519" s="258" t="s">
        <v>672</v>
      </c>
      <c r="G519" s="291"/>
      <c r="J519" s="244" t="s">
        <v>544</v>
      </c>
      <c r="K519" s="5" t="str">
        <f t="shared" si="16"/>
        <v>S3</v>
      </c>
      <c r="L519" s="298" t="s">
        <v>672</v>
      </c>
      <c r="M519" s="5">
        <f t="shared" si="17"/>
        <v>0</v>
      </c>
    </row>
    <row r="520" spans="1:13" ht="15" customHeight="1" x14ac:dyDescent="0.35">
      <c r="A520" s="266" t="s">
        <v>555</v>
      </c>
      <c r="B520" s="258" t="s">
        <v>672</v>
      </c>
      <c r="C520" s="258" t="s">
        <v>672</v>
      </c>
      <c r="D520" s="258" t="s">
        <v>672</v>
      </c>
      <c r="E520" s="258" t="s">
        <v>672</v>
      </c>
      <c r="F520" s="258" t="s">
        <v>672</v>
      </c>
      <c r="G520" s="291"/>
      <c r="J520" s="244" t="s">
        <v>545</v>
      </c>
      <c r="K520" s="5" t="str">
        <f t="shared" si="16"/>
        <v>S3</v>
      </c>
      <c r="L520" s="298" t="s">
        <v>672</v>
      </c>
      <c r="M520" s="5">
        <f t="shared" si="17"/>
        <v>0</v>
      </c>
    </row>
    <row r="521" spans="1:13" ht="15" customHeight="1" x14ac:dyDescent="0.35">
      <c r="A521" s="266" t="s">
        <v>556</v>
      </c>
      <c r="B521" s="258" t="s">
        <v>672</v>
      </c>
      <c r="C521" s="258" t="s">
        <v>672</v>
      </c>
      <c r="D521" s="258" t="s">
        <v>672</v>
      </c>
      <c r="E521" s="258" t="s">
        <v>672</v>
      </c>
      <c r="F521" s="258" t="s">
        <v>672</v>
      </c>
      <c r="G521" s="291"/>
      <c r="J521" s="244" t="s">
        <v>546</v>
      </c>
      <c r="K521" s="5" t="str">
        <f t="shared" si="16"/>
        <v>S3</v>
      </c>
      <c r="L521" s="298" t="s">
        <v>672</v>
      </c>
      <c r="M521" s="5">
        <f t="shared" si="17"/>
        <v>0</v>
      </c>
    </row>
    <row r="522" spans="1:13" ht="15" customHeight="1" x14ac:dyDescent="0.35">
      <c r="A522" s="266" t="s">
        <v>557</v>
      </c>
      <c r="B522" s="258" t="s">
        <v>672</v>
      </c>
      <c r="C522" s="258" t="s">
        <v>672</v>
      </c>
      <c r="D522" s="258" t="s">
        <v>672</v>
      </c>
      <c r="E522" s="258" t="s">
        <v>672</v>
      </c>
      <c r="F522" s="258" t="s">
        <v>672</v>
      </c>
      <c r="G522" s="291"/>
      <c r="J522" s="244" t="s">
        <v>547</v>
      </c>
      <c r="K522" s="5" t="str">
        <f t="shared" si="16"/>
        <v>S3</v>
      </c>
      <c r="L522" s="298" t="s">
        <v>672</v>
      </c>
      <c r="M522" s="5">
        <f t="shared" si="17"/>
        <v>0</v>
      </c>
    </row>
    <row r="523" spans="1:13" ht="15" customHeight="1" x14ac:dyDescent="0.35">
      <c r="A523" s="266" t="s">
        <v>558</v>
      </c>
      <c r="B523" s="258" t="s">
        <v>672</v>
      </c>
      <c r="C523" s="258" t="s">
        <v>672</v>
      </c>
      <c r="D523" s="258" t="s">
        <v>672</v>
      </c>
      <c r="E523" s="258" t="s">
        <v>672</v>
      </c>
      <c r="F523" s="258" t="s">
        <v>672</v>
      </c>
      <c r="G523" s="291"/>
      <c r="J523" s="244" t="s">
        <v>548</v>
      </c>
      <c r="K523" s="5" t="str">
        <f t="shared" si="16"/>
        <v>S3</v>
      </c>
      <c r="L523" s="298" t="s">
        <v>672</v>
      </c>
      <c r="M523" s="5">
        <f t="shared" si="17"/>
        <v>0</v>
      </c>
    </row>
    <row r="524" spans="1:13" ht="15" customHeight="1" x14ac:dyDescent="0.35">
      <c r="A524" s="3" t="s">
        <v>559</v>
      </c>
      <c r="B524" s="258" t="s">
        <v>672</v>
      </c>
      <c r="C524" s="258" t="s">
        <v>672</v>
      </c>
      <c r="D524" s="258" t="s">
        <v>672</v>
      </c>
      <c r="E524" s="258" t="s">
        <v>672</v>
      </c>
      <c r="F524" s="258" t="s">
        <v>672</v>
      </c>
      <c r="G524" s="291"/>
      <c r="J524" s="244" t="s">
        <v>549</v>
      </c>
      <c r="K524" s="5" t="str">
        <f t="shared" si="16"/>
        <v>S3</v>
      </c>
      <c r="L524" s="298" t="s">
        <v>672</v>
      </c>
      <c r="M524" s="5">
        <f t="shared" si="17"/>
        <v>0</v>
      </c>
    </row>
    <row r="525" spans="1:13" ht="15" customHeight="1" x14ac:dyDescent="0.35">
      <c r="A525" s="266" t="s">
        <v>560</v>
      </c>
      <c r="B525" s="258" t="s">
        <v>672</v>
      </c>
      <c r="C525" s="258" t="s">
        <v>672</v>
      </c>
      <c r="D525" s="258" t="s">
        <v>672</v>
      </c>
      <c r="E525" s="258" t="s">
        <v>672</v>
      </c>
      <c r="F525" s="258" t="s">
        <v>672</v>
      </c>
      <c r="G525" s="291"/>
      <c r="J525" s="244" t="s">
        <v>550</v>
      </c>
      <c r="K525" s="5" t="str">
        <f t="shared" si="16"/>
        <v>S3</v>
      </c>
      <c r="L525" s="298" t="s">
        <v>672</v>
      </c>
      <c r="M525" s="5">
        <f t="shared" si="17"/>
        <v>0</v>
      </c>
    </row>
    <row r="526" spans="1:13" ht="15" customHeight="1" x14ac:dyDescent="0.35">
      <c r="A526" s="266" t="s">
        <v>561</v>
      </c>
      <c r="B526" s="258" t="s">
        <v>672</v>
      </c>
      <c r="C526" s="258" t="s">
        <v>672</v>
      </c>
      <c r="D526" s="258" t="s">
        <v>672</v>
      </c>
      <c r="E526" s="258" t="s">
        <v>672</v>
      </c>
      <c r="F526" s="258" t="s">
        <v>672</v>
      </c>
      <c r="G526" s="291"/>
      <c r="J526" s="244" t="s">
        <v>551</v>
      </c>
      <c r="K526" s="5" t="str">
        <f t="shared" si="16"/>
        <v>S3</v>
      </c>
      <c r="L526" s="298" t="s">
        <v>672</v>
      </c>
      <c r="M526" s="5">
        <f t="shared" si="17"/>
        <v>0</v>
      </c>
    </row>
    <row r="527" spans="1:13" ht="15" customHeight="1" x14ac:dyDescent="0.35">
      <c r="A527" s="3" t="s">
        <v>562</v>
      </c>
      <c r="B527" s="258" t="s">
        <v>672</v>
      </c>
      <c r="C527" s="258" t="s">
        <v>672</v>
      </c>
      <c r="D527" s="258" t="s">
        <v>672</v>
      </c>
      <c r="E527" s="258" t="s">
        <v>672</v>
      </c>
      <c r="F527" s="258" t="s">
        <v>672</v>
      </c>
      <c r="G527" s="291"/>
      <c r="J527" s="244" t="s">
        <v>552</v>
      </c>
      <c r="K527" s="5" t="str">
        <f t="shared" si="16"/>
        <v>S3</v>
      </c>
      <c r="L527" s="298" t="s">
        <v>672</v>
      </c>
      <c r="M527" s="5">
        <f t="shared" si="17"/>
        <v>0</v>
      </c>
    </row>
    <row r="528" spans="1:13" ht="15" customHeight="1" x14ac:dyDescent="0.35">
      <c r="A528" s="266" t="s">
        <v>563</v>
      </c>
      <c r="B528" s="258" t="s">
        <v>672</v>
      </c>
      <c r="C528" s="258" t="s">
        <v>672</v>
      </c>
      <c r="D528" s="258" t="s">
        <v>672</v>
      </c>
      <c r="E528" s="258" t="s">
        <v>672</v>
      </c>
      <c r="F528" s="258" t="s">
        <v>672</v>
      </c>
      <c r="G528" s="291"/>
      <c r="J528" s="244" t="s">
        <v>553</v>
      </c>
      <c r="K528" s="5" t="str">
        <f t="shared" si="16"/>
        <v>S3</v>
      </c>
      <c r="L528" s="298" t="s">
        <v>672</v>
      </c>
      <c r="M528" s="5">
        <f t="shared" si="17"/>
        <v>0</v>
      </c>
    </row>
    <row r="529" spans="1:13" ht="15" customHeight="1" x14ac:dyDescent="0.35">
      <c r="A529" s="266" t="s">
        <v>564</v>
      </c>
      <c r="B529" s="258" t="s">
        <v>672</v>
      </c>
      <c r="C529" s="258" t="s">
        <v>672</v>
      </c>
      <c r="D529" s="258" t="s">
        <v>672</v>
      </c>
      <c r="E529" s="258" t="s">
        <v>672</v>
      </c>
      <c r="F529" s="258" t="s">
        <v>672</v>
      </c>
      <c r="G529" s="291"/>
      <c r="J529" s="244" t="s">
        <v>554</v>
      </c>
      <c r="K529" s="5" t="str">
        <f t="shared" si="16"/>
        <v>S3</v>
      </c>
      <c r="L529" s="298" t="s">
        <v>672</v>
      </c>
      <c r="M529" s="5">
        <f t="shared" si="17"/>
        <v>0</v>
      </c>
    </row>
    <row r="530" spans="1:13" ht="15" customHeight="1" x14ac:dyDescent="0.35">
      <c r="A530" s="3" t="s">
        <v>565</v>
      </c>
      <c r="B530" s="258" t="s">
        <v>672</v>
      </c>
      <c r="C530" s="258" t="s">
        <v>672</v>
      </c>
      <c r="D530" s="258" t="s">
        <v>672</v>
      </c>
      <c r="E530" s="258" t="s">
        <v>672</v>
      </c>
      <c r="F530" s="258" t="s">
        <v>672</v>
      </c>
      <c r="G530" s="291"/>
      <c r="J530" s="244" t="s">
        <v>555</v>
      </c>
      <c r="K530" s="5" t="str">
        <f t="shared" si="16"/>
        <v>S3</v>
      </c>
      <c r="L530" s="298" t="s">
        <v>672</v>
      </c>
      <c r="M530" s="5">
        <f t="shared" si="17"/>
        <v>0</v>
      </c>
    </row>
    <row r="531" spans="1:13" ht="15" customHeight="1" x14ac:dyDescent="0.35">
      <c r="A531" s="266" t="s">
        <v>566</v>
      </c>
      <c r="B531" s="258" t="s">
        <v>672</v>
      </c>
      <c r="C531" s="258" t="s">
        <v>672</v>
      </c>
      <c r="D531" s="258" t="s">
        <v>672</v>
      </c>
      <c r="E531" s="258" t="s">
        <v>672</v>
      </c>
      <c r="F531" s="258" t="s">
        <v>672</v>
      </c>
      <c r="G531" s="291"/>
      <c r="J531" s="244" t="s">
        <v>556</v>
      </c>
      <c r="K531" s="5" t="str">
        <f t="shared" si="16"/>
        <v>S3</v>
      </c>
      <c r="L531" s="298" t="s">
        <v>672</v>
      </c>
      <c r="M531" s="5">
        <f t="shared" si="17"/>
        <v>0</v>
      </c>
    </row>
    <row r="532" spans="1:13" ht="15" customHeight="1" x14ac:dyDescent="0.35">
      <c r="A532" s="266" t="s">
        <v>567</v>
      </c>
      <c r="B532" s="258" t="s">
        <v>672</v>
      </c>
      <c r="C532" s="258" t="s">
        <v>672</v>
      </c>
      <c r="D532" s="258" t="s">
        <v>672</v>
      </c>
      <c r="E532" s="258" t="s">
        <v>672</v>
      </c>
      <c r="F532" s="258" t="s">
        <v>672</v>
      </c>
      <c r="G532" s="291"/>
      <c r="J532" s="244" t="s">
        <v>557</v>
      </c>
      <c r="K532" s="5" t="str">
        <f t="shared" si="16"/>
        <v>S3</v>
      </c>
      <c r="L532" s="298" t="s">
        <v>672</v>
      </c>
      <c r="M532" s="5">
        <f t="shared" si="17"/>
        <v>0</v>
      </c>
    </row>
    <row r="533" spans="1:13" ht="38.25" customHeight="1" x14ac:dyDescent="0.35">
      <c r="A533" s="3" t="s">
        <v>568</v>
      </c>
      <c r="B533" s="258" t="s">
        <v>672</v>
      </c>
      <c r="C533" s="258" t="s">
        <v>672</v>
      </c>
      <c r="D533" s="258" t="s">
        <v>672</v>
      </c>
      <c r="E533" s="258" t="s">
        <v>672</v>
      </c>
      <c r="F533" s="258" t="s">
        <v>672</v>
      </c>
      <c r="G533" s="291"/>
      <c r="J533" s="244" t="s">
        <v>558</v>
      </c>
      <c r="K533" s="5" t="str">
        <f t="shared" si="16"/>
        <v>S3</v>
      </c>
      <c r="L533" s="298" t="s">
        <v>672</v>
      </c>
      <c r="M533" s="5">
        <f t="shared" si="17"/>
        <v>0</v>
      </c>
    </row>
    <row r="534" spans="1:13" ht="15" customHeight="1" x14ac:dyDescent="0.35">
      <c r="A534" s="266" t="s">
        <v>569</v>
      </c>
      <c r="B534" s="258" t="s">
        <v>672</v>
      </c>
      <c r="C534" s="258" t="s">
        <v>672</v>
      </c>
      <c r="D534" s="258" t="s">
        <v>672</v>
      </c>
      <c r="E534" s="258" t="s">
        <v>672</v>
      </c>
      <c r="F534" s="258" t="s">
        <v>672</v>
      </c>
      <c r="G534" s="291"/>
      <c r="J534" s="244" t="s">
        <v>559</v>
      </c>
      <c r="K534" s="5" t="str">
        <f t="shared" si="16"/>
        <v>S3</v>
      </c>
      <c r="L534" s="298" t="s">
        <v>672</v>
      </c>
      <c r="M534" s="5">
        <f t="shared" si="17"/>
        <v>0</v>
      </c>
    </row>
    <row r="535" spans="1:13" ht="15" customHeight="1" x14ac:dyDescent="0.35">
      <c r="A535" s="266" t="s">
        <v>570</v>
      </c>
      <c r="B535" s="258" t="s">
        <v>672</v>
      </c>
      <c r="C535" s="258" t="s">
        <v>672</v>
      </c>
      <c r="D535" s="258" t="s">
        <v>672</v>
      </c>
      <c r="E535" s="258" t="s">
        <v>672</v>
      </c>
      <c r="F535" s="258" t="s">
        <v>672</v>
      </c>
      <c r="G535" s="291"/>
      <c r="J535" s="244" t="s">
        <v>560</v>
      </c>
      <c r="K535" s="5" t="str">
        <f t="shared" si="16"/>
        <v>S3</v>
      </c>
      <c r="L535" s="298" t="s">
        <v>672</v>
      </c>
      <c r="M535" s="5">
        <f t="shared" si="17"/>
        <v>0</v>
      </c>
    </row>
    <row r="536" spans="1:13" ht="15" customHeight="1" x14ac:dyDescent="0.35">
      <c r="A536" s="3" t="s">
        <v>571</v>
      </c>
      <c r="B536" s="258" t="s">
        <v>672</v>
      </c>
      <c r="C536" s="258" t="s">
        <v>672</v>
      </c>
      <c r="D536" s="258" t="s">
        <v>672</v>
      </c>
      <c r="E536" s="258" t="s">
        <v>672</v>
      </c>
      <c r="F536" s="258" t="s">
        <v>672</v>
      </c>
      <c r="G536" s="291"/>
      <c r="J536" s="244" t="s">
        <v>561</v>
      </c>
      <c r="K536" s="5" t="str">
        <f t="shared" si="16"/>
        <v>S3</v>
      </c>
      <c r="L536" s="298" t="s">
        <v>672</v>
      </c>
      <c r="M536" s="5">
        <f t="shared" si="17"/>
        <v>0</v>
      </c>
    </row>
    <row r="537" spans="1:13" ht="15" customHeight="1" x14ac:dyDescent="0.35">
      <c r="A537" s="266" t="s">
        <v>572</v>
      </c>
      <c r="B537" s="258" t="s">
        <v>672</v>
      </c>
      <c r="C537" s="258" t="s">
        <v>672</v>
      </c>
      <c r="D537" s="258" t="s">
        <v>672</v>
      </c>
      <c r="E537" s="258" t="s">
        <v>672</v>
      </c>
      <c r="F537" s="258" t="s">
        <v>672</v>
      </c>
      <c r="G537" s="291"/>
      <c r="J537" s="244" t="s">
        <v>562</v>
      </c>
      <c r="K537" s="5" t="str">
        <f t="shared" si="16"/>
        <v>S3</v>
      </c>
      <c r="L537" s="298" t="s">
        <v>672</v>
      </c>
      <c r="M537" s="5">
        <f t="shared" si="17"/>
        <v>0</v>
      </c>
    </row>
    <row r="538" spans="1:13" ht="15" customHeight="1" x14ac:dyDescent="0.35">
      <c r="A538" s="266" t="s">
        <v>573</v>
      </c>
      <c r="B538" s="258" t="s">
        <v>672</v>
      </c>
      <c r="C538" s="258" t="s">
        <v>672</v>
      </c>
      <c r="D538" s="258" t="s">
        <v>672</v>
      </c>
      <c r="E538" s="258" t="s">
        <v>672</v>
      </c>
      <c r="F538" s="258" t="s">
        <v>672</v>
      </c>
      <c r="G538" s="291"/>
      <c r="J538" s="244" t="s">
        <v>563</v>
      </c>
      <c r="K538" s="5" t="str">
        <f t="shared" si="16"/>
        <v>S3</v>
      </c>
      <c r="L538" s="298" t="s">
        <v>672</v>
      </c>
      <c r="M538" s="5">
        <f t="shared" si="17"/>
        <v>0</v>
      </c>
    </row>
    <row r="539" spans="1:13" ht="15" customHeight="1" x14ac:dyDescent="0.35">
      <c r="A539" s="266" t="s">
        <v>574</v>
      </c>
      <c r="B539" s="258" t="s">
        <v>672</v>
      </c>
      <c r="C539" s="258" t="s">
        <v>672</v>
      </c>
      <c r="D539" s="258" t="s">
        <v>672</v>
      </c>
      <c r="E539" s="258" t="s">
        <v>672</v>
      </c>
      <c r="F539" s="258" t="s">
        <v>672</v>
      </c>
      <c r="G539" s="291"/>
      <c r="J539" s="244" t="s">
        <v>564</v>
      </c>
      <c r="K539" s="5" t="str">
        <f t="shared" si="16"/>
        <v>S3</v>
      </c>
      <c r="L539" s="298" t="s">
        <v>672</v>
      </c>
      <c r="M539" s="5">
        <f t="shared" si="17"/>
        <v>0</v>
      </c>
    </row>
    <row r="540" spans="1:13" ht="15" customHeight="1" x14ac:dyDescent="0.35">
      <c r="A540" s="266" t="s">
        <v>575</v>
      </c>
      <c r="B540" s="258" t="s">
        <v>672</v>
      </c>
      <c r="C540" s="258" t="s">
        <v>672</v>
      </c>
      <c r="D540" s="258" t="s">
        <v>672</v>
      </c>
      <c r="E540" s="258" t="s">
        <v>672</v>
      </c>
      <c r="F540" s="258" t="s">
        <v>672</v>
      </c>
      <c r="G540" s="291"/>
      <c r="J540" s="244" t="s">
        <v>565</v>
      </c>
      <c r="K540" s="5" t="str">
        <f t="shared" si="16"/>
        <v>S3</v>
      </c>
      <c r="L540" s="298" t="s">
        <v>672</v>
      </c>
      <c r="M540" s="5">
        <f t="shared" si="17"/>
        <v>0</v>
      </c>
    </row>
    <row r="541" spans="1:13" ht="15" customHeight="1" x14ac:dyDescent="0.35">
      <c r="A541" s="3" t="s">
        <v>616</v>
      </c>
      <c r="B541" s="258" t="s">
        <v>672</v>
      </c>
      <c r="C541" s="258"/>
      <c r="D541" s="258" t="s">
        <v>672</v>
      </c>
      <c r="E541" s="258" t="s">
        <v>672</v>
      </c>
      <c r="F541" s="258" t="s">
        <v>672</v>
      </c>
      <c r="G541" s="291"/>
      <c r="J541" s="244" t="s">
        <v>566</v>
      </c>
      <c r="K541" s="5" t="str">
        <f t="shared" si="16"/>
        <v>S3</v>
      </c>
      <c r="L541" s="298" t="s">
        <v>672</v>
      </c>
      <c r="M541" s="5">
        <f t="shared" si="17"/>
        <v>0</v>
      </c>
    </row>
    <row r="542" spans="1:13" ht="15" customHeight="1" x14ac:dyDescent="0.35">
      <c r="A542" s="295" t="s">
        <v>693</v>
      </c>
      <c r="B542" s="258" t="s">
        <v>672</v>
      </c>
      <c r="C542" s="258"/>
      <c r="D542" s="258" t="s">
        <v>672</v>
      </c>
      <c r="E542" s="258" t="s">
        <v>672</v>
      </c>
      <c r="F542" s="258" t="s">
        <v>672</v>
      </c>
      <c r="G542" s="291"/>
      <c r="J542" s="244" t="s">
        <v>567</v>
      </c>
      <c r="K542" s="5" t="str">
        <f t="shared" si="16"/>
        <v>S3</v>
      </c>
      <c r="L542" s="298" t="s">
        <v>672</v>
      </c>
      <c r="M542" s="5">
        <f t="shared" si="17"/>
        <v>0</v>
      </c>
    </row>
    <row r="543" spans="1:13" ht="15" customHeight="1" x14ac:dyDescent="0.35">
      <c r="A543" s="267" t="s">
        <v>450</v>
      </c>
      <c r="B543" s="257" t="s">
        <v>671</v>
      </c>
      <c r="C543" s="255" t="s">
        <v>670</v>
      </c>
      <c r="D543" s="257" t="s">
        <v>671</v>
      </c>
      <c r="E543" s="257" t="s">
        <v>671</v>
      </c>
      <c r="F543" s="257" t="s">
        <v>671</v>
      </c>
      <c r="G543" s="271"/>
      <c r="J543" s="244" t="s">
        <v>568</v>
      </c>
      <c r="K543" s="5" t="str">
        <f t="shared" si="16"/>
        <v>S3</v>
      </c>
      <c r="L543" s="298" t="s">
        <v>672</v>
      </c>
      <c r="M543" s="5">
        <f t="shared" si="17"/>
        <v>0</v>
      </c>
    </row>
    <row r="544" spans="1:13" ht="15" customHeight="1" x14ac:dyDescent="0.35">
      <c r="A544" s="260" t="s">
        <v>451</v>
      </c>
      <c r="B544" s="257" t="s">
        <v>671</v>
      </c>
      <c r="C544" s="255" t="s">
        <v>670</v>
      </c>
      <c r="D544" s="257" t="s">
        <v>671</v>
      </c>
      <c r="E544" s="257" t="s">
        <v>671</v>
      </c>
      <c r="F544" s="257" t="s">
        <v>671</v>
      </c>
      <c r="G544" s="271"/>
      <c r="J544" s="244" t="s">
        <v>569</v>
      </c>
      <c r="K544" s="5" t="str">
        <f t="shared" si="16"/>
        <v>S3</v>
      </c>
      <c r="L544" s="298" t="s">
        <v>672</v>
      </c>
      <c r="M544" s="5">
        <f t="shared" si="17"/>
        <v>0</v>
      </c>
    </row>
    <row r="545" spans="1:13" ht="15" customHeight="1" x14ac:dyDescent="0.35">
      <c r="A545" s="260" t="s">
        <v>452</v>
      </c>
      <c r="B545" s="257" t="s">
        <v>671</v>
      </c>
      <c r="C545" s="255" t="s">
        <v>670</v>
      </c>
      <c r="D545" s="257" t="s">
        <v>671</v>
      </c>
      <c r="E545" s="257" t="s">
        <v>671</v>
      </c>
      <c r="F545" s="257" t="s">
        <v>671</v>
      </c>
      <c r="G545" s="271"/>
      <c r="J545" s="294" t="s">
        <v>570</v>
      </c>
      <c r="K545" s="5" t="str">
        <f t="shared" si="16"/>
        <v>S3</v>
      </c>
      <c r="L545" s="298" t="s">
        <v>672</v>
      </c>
      <c r="M545" s="5">
        <f t="shared" si="17"/>
        <v>0</v>
      </c>
    </row>
    <row r="546" spans="1:13" ht="15" customHeight="1" x14ac:dyDescent="0.35">
      <c r="A546" s="260" t="s">
        <v>453</v>
      </c>
      <c r="B546" s="257" t="s">
        <v>671</v>
      </c>
      <c r="C546" s="255" t="s">
        <v>670</v>
      </c>
      <c r="D546" s="257" t="s">
        <v>671</v>
      </c>
      <c r="E546" s="257" t="s">
        <v>671</v>
      </c>
      <c r="F546" s="257" t="s">
        <v>671</v>
      </c>
      <c r="G546" s="271"/>
      <c r="J546" s="294" t="s">
        <v>571</v>
      </c>
      <c r="K546" s="5" t="str">
        <f t="shared" si="16"/>
        <v>S3</v>
      </c>
      <c r="L546" s="298" t="s">
        <v>672</v>
      </c>
      <c r="M546" s="5">
        <f t="shared" si="17"/>
        <v>0</v>
      </c>
    </row>
    <row r="547" spans="1:13" ht="15" customHeight="1" x14ac:dyDescent="0.35">
      <c r="A547" s="260" t="s">
        <v>454</v>
      </c>
      <c r="B547" s="257" t="s">
        <v>671</v>
      </c>
      <c r="C547" s="255" t="s">
        <v>670</v>
      </c>
      <c r="D547" s="257" t="s">
        <v>671</v>
      </c>
      <c r="E547" s="257" t="s">
        <v>671</v>
      </c>
      <c r="F547" s="257" t="s">
        <v>671</v>
      </c>
      <c r="G547" s="271"/>
      <c r="J547" s="244" t="s">
        <v>572</v>
      </c>
      <c r="K547" s="5" t="str">
        <f t="shared" si="16"/>
        <v>S3</v>
      </c>
      <c r="L547" s="298" t="s">
        <v>672</v>
      </c>
      <c r="M547" s="5">
        <f t="shared" si="17"/>
        <v>0</v>
      </c>
    </row>
    <row r="548" spans="1:13" ht="15" customHeight="1" x14ac:dyDescent="0.35">
      <c r="A548" s="260" t="s">
        <v>455</v>
      </c>
      <c r="B548" s="257" t="s">
        <v>671</v>
      </c>
      <c r="C548" s="255" t="s">
        <v>670</v>
      </c>
      <c r="D548" s="257" t="s">
        <v>671</v>
      </c>
      <c r="E548" s="257" t="s">
        <v>671</v>
      </c>
      <c r="F548" s="257" t="s">
        <v>671</v>
      </c>
      <c r="G548" s="271"/>
      <c r="J548" s="244" t="s">
        <v>573</v>
      </c>
      <c r="K548" s="5" t="str">
        <f t="shared" si="16"/>
        <v>S3</v>
      </c>
      <c r="L548" s="298" t="s">
        <v>672</v>
      </c>
      <c r="M548" s="5">
        <f t="shared" si="17"/>
        <v>0</v>
      </c>
    </row>
    <row r="549" spans="1:13" ht="15" customHeight="1" x14ac:dyDescent="0.35">
      <c r="A549" s="266" t="s">
        <v>110</v>
      </c>
      <c r="B549" s="255" t="s">
        <v>670</v>
      </c>
      <c r="C549" s="255" t="s">
        <v>670</v>
      </c>
      <c r="D549" s="255" t="s">
        <v>670</v>
      </c>
      <c r="E549" s="255" t="s">
        <v>670</v>
      </c>
      <c r="F549" s="255" t="s">
        <v>670</v>
      </c>
      <c r="G549" s="272"/>
      <c r="J549" s="244" t="s">
        <v>574</v>
      </c>
      <c r="K549" s="5" t="str">
        <f t="shared" si="16"/>
        <v>S3</v>
      </c>
      <c r="L549" s="298" t="s">
        <v>672</v>
      </c>
      <c r="M549" s="5">
        <f t="shared" si="17"/>
        <v>0</v>
      </c>
    </row>
    <row r="550" spans="1:13" ht="15" customHeight="1" x14ac:dyDescent="0.35">
      <c r="A550" s="3" t="s">
        <v>111</v>
      </c>
      <c r="B550" s="255" t="s">
        <v>670</v>
      </c>
      <c r="C550" s="255" t="s">
        <v>670</v>
      </c>
      <c r="D550" s="255" t="s">
        <v>670</v>
      </c>
      <c r="E550" s="255" t="s">
        <v>670</v>
      </c>
      <c r="F550" s="255" t="s">
        <v>670</v>
      </c>
      <c r="G550" s="272"/>
      <c r="J550" s="244" t="s">
        <v>575</v>
      </c>
      <c r="K550" s="5" t="str">
        <f t="shared" si="16"/>
        <v>S3</v>
      </c>
      <c r="L550" s="298" t="s">
        <v>672</v>
      </c>
      <c r="M550" s="5">
        <f t="shared" si="17"/>
        <v>0</v>
      </c>
    </row>
    <row r="551" spans="1:13" ht="15" customHeight="1" x14ac:dyDescent="0.35">
      <c r="A551" s="3" t="s">
        <v>112</v>
      </c>
      <c r="B551" s="255" t="s">
        <v>670</v>
      </c>
      <c r="C551" s="255" t="s">
        <v>670</v>
      </c>
      <c r="D551" s="255" t="s">
        <v>670</v>
      </c>
      <c r="E551" s="255" t="s">
        <v>670</v>
      </c>
      <c r="F551" s="255" t="s">
        <v>670</v>
      </c>
      <c r="G551" s="272"/>
      <c r="J551" s="244" t="s">
        <v>576</v>
      </c>
      <c r="K551" s="5" t="str">
        <f t="shared" si="16"/>
        <v>S1</v>
      </c>
      <c r="L551" s="297" t="s">
        <v>670</v>
      </c>
      <c r="M551" s="5">
        <f t="shared" si="17"/>
        <v>0</v>
      </c>
    </row>
    <row r="552" spans="1:13" ht="15" customHeight="1" x14ac:dyDescent="0.35">
      <c r="A552" s="3" t="s">
        <v>113</v>
      </c>
      <c r="B552" s="255" t="s">
        <v>670</v>
      </c>
      <c r="C552" s="255" t="s">
        <v>670</v>
      </c>
      <c r="D552" s="255" t="s">
        <v>670</v>
      </c>
      <c r="E552" s="255" t="s">
        <v>670</v>
      </c>
      <c r="F552" s="255" t="s">
        <v>670</v>
      </c>
      <c r="G552" s="272"/>
      <c r="J552" s="244" t="s">
        <v>577</v>
      </c>
      <c r="K552" s="5" t="str">
        <f t="shared" si="16"/>
        <v>S1</v>
      </c>
      <c r="L552" s="297" t="s">
        <v>670</v>
      </c>
      <c r="M552" s="5">
        <f t="shared" si="17"/>
        <v>0</v>
      </c>
    </row>
    <row r="553" spans="1:13" ht="15" customHeight="1" x14ac:dyDescent="0.35">
      <c r="A553" s="266" t="s">
        <v>576</v>
      </c>
      <c r="B553" s="255" t="s">
        <v>670</v>
      </c>
      <c r="C553" s="255" t="s">
        <v>670</v>
      </c>
      <c r="D553" s="255" t="s">
        <v>670</v>
      </c>
      <c r="E553" s="255" t="s">
        <v>670</v>
      </c>
      <c r="F553" s="255" t="s">
        <v>670</v>
      </c>
      <c r="G553" s="272"/>
      <c r="J553" s="244" t="s">
        <v>578</v>
      </c>
      <c r="K553" s="5" t="str">
        <f t="shared" si="16"/>
        <v>S3</v>
      </c>
      <c r="L553" s="298" t="s">
        <v>672</v>
      </c>
      <c r="M553" s="5">
        <f t="shared" si="17"/>
        <v>0</v>
      </c>
    </row>
    <row r="554" spans="1:13" ht="15" customHeight="1" x14ac:dyDescent="0.35">
      <c r="A554" s="3" t="s">
        <v>577</v>
      </c>
      <c r="B554" s="255" t="s">
        <v>670</v>
      </c>
      <c r="C554" s="255" t="s">
        <v>670</v>
      </c>
      <c r="D554" s="255" t="s">
        <v>670</v>
      </c>
      <c r="E554" s="255" t="s">
        <v>670</v>
      </c>
      <c r="F554" s="255" t="s">
        <v>670</v>
      </c>
      <c r="G554" s="272"/>
      <c r="J554" s="244" t="s">
        <v>579</v>
      </c>
      <c r="K554" s="5" t="str">
        <f t="shared" si="16"/>
        <v>S3</v>
      </c>
      <c r="L554" s="298" t="s">
        <v>672</v>
      </c>
      <c r="M554" s="5">
        <f t="shared" si="17"/>
        <v>0</v>
      </c>
    </row>
    <row r="555" spans="1:13" ht="15" customHeight="1" x14ac:dyDescent="0.35">
      <c r="A555" s="267" t="s">
        <v>578</v>
      </c>
      <c r="B555" s="257" t="s">
        <v>671</v>
      </c>
      <c r="C555" s="257" t="s">
        <v>671</v>
      </c>
      <c r="D555" s="258" t="s">
        <v>672</v>
      </c>
      <c r="E555" s="258" t="s">
        <v>672</v>
      </c>
      <c r="F555" s="258" t="s">
        <v>672</v>
      </c>
      <c r="G555" s="291"/>
      <c r="J555" s="244" t="s">
        <v>580</v>
      </c>
      <c r="K555" s="5" t="str">
        <f t="shared" si="16"/>
        <v>S3</v>
      </c>
      <c r="L555" s="298" t="s">
        <v>672</v>
      </c>
      <c r="M555" s="5">
        <f t="shared" si="17"/>
        <v>0</v>
      </c>
    </row>
    <row r="556" spans="1:13" ht="15" customHeight="1" x14ac:dyDescent="0.35">
      <c r="A556" s="260" t="s">
        <v>579</v>
      </c>
      <c r="B556" s="257" t="s">
        <v>671</v>
      </c>
      <c r="C556" s="257" t="s">
        <v>671</v>
      </c>
      <c r="D556" s="258" t="s">
        <v>672</v>
      </c>
      <c r="E556" s="258" t="s">
        <v>672</v>
      </c>
      <c r="F556" s="258" t="s">
        <v>672</v>
      </c>
      <c r="G556" s="291"/>
      <c r="J556" s="244" t="s">
        <v>581</v>
      </c>
      <c r="K556" s="5" t="str">
        <f t="shared" si="16"/>
        <v>S3</v>
      </c>
      <c r="L556" s="298" t="s">
        <v>672</v>
      </c>
      <c r="M556" s="5">
        <f t="shared" si="17"/>
        <v>0</v>
      </c>
    </row>
    <row r="557" spans="1:13" ht="15" customHeight="1" x14ac:dyDescent="0.35">
      <c r="A557" s="260" t="s">
        <v>580</v>
      </c>
      <c r="B557" s="257" t="s">
        <v>671</v>
      </c>
      <c r="C557" s="257" t="s">
        <v>671</v>
      </c>
      <c r="D557" s="258" t="s">
        <v>672</v>
      </c>
      <c r="E557" s="258" t="s">
        <v>672</v>
      </c>
      <c r="F557" s="258" t="s">
        <v>672</v>
      </c>
      <c r="G557" s="291"/>
      <c r="J557" s="244" t="s">
        <v>582</v>
      </c>
      <c r="K557" s="5" t="str">
        <f t="shared" si="16"/>
        <v>S3</v>
      </c>
      <c r="L557" s="298" t="s">
        <v>672</v>
      </c>
      <c r="M557" s="5">
        <f t="shared" si="17"/>
        <v>0</v>
      </c>
    </row>
    <row r="558" spans="1:13" ht="15" customHeight="1" x14ac:dyDescent="0.35">
      <c r="A558" s="260" t="s">
        <v>581</v>
      </c>
      <c r="B558" s="257" t="s">
        <v>671</v>
      </c>
      <c r="C558" s="257" t="s">
        <v>671</v>
      </c>
      <c r="D558" s="258" t="s">
        <v>672</v>
      </c>
      <c r="E558" s="258" t="s">
        <v>672</v>
      </c>
      <c r="F558" s="258" t="s">
        <v>672</v>
      </c>
      <c r="G558" s="291"/>
      <c r="J558" s="244" t="s">
        <v>583</v>
      </c>
      <c r="K558" s="5" t="str">
        <f t="shared" si="16"/>
        <v>S3</v>
      </c>
      <c r="L558" s="298" t="s">
        <v>672</v>
      </c>
      <c r="M558" s="5">
        <f t="shared" si="17"/>
        <v>0</v>
      </c>
    </row>
    <row r="559" spans="1:13" ht="15" customHeight="1" x14ac:dyDescent="0.35">
      <c r="A559" s="260" t="s">
        <v>582</v>
      </c>
      <c r="B559" s="257" t="s">
        <v>671</v>
      </c>
      <c r="C559" s="257" t="s">
        <v>671</v>
      </c>
      <c r="D559" s="258" t="s">
        <v>672</v>
      </c>
      <c r="E559" s="258" t="s">
        <v>672</v>
      </c>
      <c r="F559" s="258" t="s">
        <v>672</v>
      </c>
      <c r="G559" s="291"/>
      <c r="J559" s="244" t="s">
        <v>584</v>
      </c>
      <c r="K559" s="5" t="str">
        <f t="shared" si="16"/>
        <v>S3</v>
      </c>
      <c r="L559" s="298" t="s">
        <v>672</v>
      </c>
      <c r="M559" s="5">
        <f t="shared" si="17"/>
        <v>0</v>
      </c>
    </row>
    <row r="560" spans="1:13" ht="15" customHeight="1" x14ac:dyDescent="0.35">
      <c r="A560" s="260" t="s">
        <v>583</v>
      </c>
      <c r="B560" s="257" t="s">
        <v>671</v>
      </c>
      <c r="C560" s="257" t="s">
        <v>671</v>
      </c>
      <c r="D560" s="258" t="s">
        <v>672</v>
      </c>
      <c r="E560" s="258" t="s">
        <v>672</v>
      </c>
      <c r="F560" s="258" t="s">
        <v>672</v>
      </c>
      <c r="G560" s="291"/>
      <c r="J560" s="244" t="s">
        <v>585</v>
      </c>
      <c r="K560" s="5" t="str">
        <f t="shared" si="16"/>
        <v>S3</v>
      </c>
      <c r="L560" s="298" t="s">
        <v>672</v>
      </c>
      <c r="M560" s="5">
        <f t="shared" si="17"/>
        <v>0</v>
      </c>
    </row>
    <row r="561" spans="1:13" ht="15" customHeight="1" x14ac:dyDescent="0.35">
      <c r="A561" s="260" t="s">
        <v>584</v>
      </c>
      <c r="B561" s="257" t="s">
        <v>671</v>
      </c>
      <c r="C561" s="257" t="s">
        <v>671</v>
      </c>
      <c r="D561" s="258" t="s">
        <v>672</v>
      </c>
      <c r="E561" s="258" t="s">
        <v>672</v>
      </c>
      <c r="F561" s="258" t="s">
        <v>672</v>
      </c>
      <c r="G561" s="291"/>
      <c r="J561" s="244" t="s">
        <v>586</v>
      </c>
      <c r="K561" s="5" t="str">
        <f t="shared" si="16"/>
        <v>S3</v>
      </c>
      <c r="L561" s="298" t="s">
        <v>672</v>
      </c>
      <c r="M561" s="5">
        <f t="shared" si="17"/>
        <v>0</v>
      </c>
    </row>
    <row r="562" spans="1:13" ht="15" customHeight="1" x14ac:dyDescent="0.35">
      <c r="A562" s="260" t="s">
        <v>585</v>
      </c>
      <c r="B562" s="257" t="s">
        <v>671</v>
      </c>
      <c r="C562" s="257" t="s">
        <v>671</v>
      </c>
      <c r="D562" s="258" t="s">
        <v>672</v>
      </c>
      <c r="E562" s="258" t="s">
        <v>672</v>
      </c>
      <c r="F562" s="258" t="s">
        <v>672</v>
      </c>
      <c r="G562" s="291"/>
      <c r="J562" s="244" t="s">
        <v>587</v>
      </c>
      <c r="K562" s="5" t="str">
        <f t="shared" si="16"/>
        <v>S3</v>
      </c>
      <c r="L562" s="298" t="s">
        <v>672</v>
      </c>
      <c r="M562" s="5">
        <f t="shared" si="17"/>
        <v>0</v>
      </c>
    </row>
    <row r="563" spans="1:13" ht="15" customHeight="1" x14ac:dyDescent="0.35">
      <c r="A563" s="267" t="s">
        <v>586</v>
      </c>
      <c r="B563" s="257" t="s">
        <v>671</v>
      </c>
      <c r="C563" s="257" t="s">
        <v>671</v>
      </c>
      <c r="D563" s="258" t="s">
        <v>672</v>
      </c>
      <c r="E563" s="258" t="s">
        <v>672</v>
      </c>
      <c r="F563" s="258" t="s">
        <v>672</v>
      </c>
      <c r="G563" s="291"/>
      <c r="J563" s="244" t="s">
        <v>588</v>
      </c>
      <c r="K563" s="5" t="str">
        <f t="shared" si="16"/>
        <v>S3</v>
      </c>
      <c r="L563" s="298" t="s">
        <v>672</v>
      </c>
      <c r="M563" s="5">
        <f t="shared" si="17"/>
        <v>0</v>
      </c>
    </row>
    <row r="564" spans="1:13" ht="15" customHeight="1" x14ac:dyDescent="0.35">
      <c r="A564" s="260" t="s">
        <v>587</v>
      </c>
      <c r="B564" s="257" t="s">
        <v>671</v>
      </c>
      <c r="C564" s="257" t="s">
        <v>671</v>
      </c>
      <c r="D564" s="258" t="s">
        <v>672</v>
      </c>
      <c r="E564" s="258" t="s">
        <v>672</v>
      </c>
      <c r="F564" s="258" t="s">
        <v>672</v>
      </c>
      <c r="G564" s="291"/>
      <c r="J564" s="244" t="s">
        <v>589</v>
      </c>
      <c r="K564" s="5" t="str">
        <f t="shared" si="16"/>
        <v>S3</v>
      </c>
      <c r="L564" s="298" t="s">
        <v>672</v>
      </c>
      <c r="M564" s="5">
        <f t="shared" si="17"/>
        <v>0</v>
      </c>
    </row>
    <row r="565" spans="1:13" ht="15" customHeight="1" x14ac:dyDescent="0.35">
      <c r="A565" s="260" t="s">
        <v>588</v>
      </c>
      <c r="B565" s="257" t="s">
        <v>671</v>
      </c>
      <c r="C565" s="257" t="s">
        <v>671</v>
      </c>
      <c r="D565" s="258" t="s">
        <v>672</v>
      </c>
      <c r="E565" s="258" t="s">
        <v>672</v>
      </c>
      <c r="F565" s="258" t="s">
        <v>672</v>
      </c>
      <c r="G565" s="291"/>
      <c r="J565" s="244" t="s">
        <v>590</v>
      </c>
      <c r="K565" s="5" t="str">
        <f t="shared" si="16"/>
        <v>S3</v>
      </c>
      <c r="L565" s="298" t="s">
        <v>672</v>
      </c>
      <c r="M565" s="5">
        <f t="shared" si="17"/>
        <v>0</v>
      </c>
    </row>
    <row r="566" spans="1:13" ht="15" customHeight="1" x14ac:dyDescent="0.35">
      <c r="A566" s="260" t="s">
        <v>589</v>
      </c>
      <c r="B566" s="257" t="s">
        <v>671</v>
      </c>
      <c r="C566" s="257" t="s">
        <v>671</v>
      </c>
      <c r="D566" s="258" t="s">
        <v>672</v>
      </c>
      <c r="E566" s="258" t="s">
        <v>672</v>
      </c>
      <c r="F566" s="258" t="s">
        <v>672</v>
      </c>
      <c r="G566" s="291"/>
      <c r="J566" s="244" t="s">
        <v>591</v>
      </c>
      <c r="K566" s="5" t="str">
        <f t="shared" si="16"/>
        <v>S1</v>
      </c>
      <c r="L566" s="297" t="s">
        <v>670</v>
      </c>
      <c r="M566" s="5">
        <f t="shared" si="17"/>
        <v>0</v>
      </c>
    </row>
    <row r="567" spans="1:13" ht="15" customHeight="1" x14ac:dyDescent="0.35">
      <c r="A567" s="260" t="s">
        <v>590</v>
      </c>
      <c r="B567" s="257" t="s">
        <v>671</v>
      </c>
      <c r="C567" s="257" t="s">
        <v>671</v>
      </c>
      <c r="D567" s="258" t="s">
        <v>672</v>
      </c>
      <c r="E567" s="258" t="s">
        <v>672</v>
      </c>
      <c r="F567" s="258" t="s">
        <v>672</v>
      </c>
      <c r="G567" s="291"/>
      <c r="J567" s="244" t="s">
        <v>592</v>
      </c>
      <c r="K567" s="5" t="str">
        <f t="shared" si="16"/>
        <v>S1</v>
      </c>
      <c r="L567" s="297" t="s">
        <v>670</v>
      </c>
      <c r="M567" s="5">
        <f t="shared" si="17"/>
        <v>0</v>
      </c>
    </row>
    <row r="568" spans="1:13" ht="15" customHeight="1" x14ac:dyDescent="0.35">
      <c r="A568" s="266" t="s">
        <v>591</v>
      </c>
      <c r="B568" s="255" t="s">
        <v>670</v>
      </c>
      <c r="C568" s="255" t="s">
        <v>670</v>
      </c>
      <c r="D568" s="255" t="s">
        <v>670</v>
      </c>
      <c r="E568" s="255" t="s">
        <v>670</v>
      </c>
      <c r="F568" s="255" t="s">
        <v>670</v>
      </c>
      <c r="G568" s="272"/>
      <c r="J568" s="244" t="s">
        <v>593</v>
      </c>
      <c r="K568" s="5" t="str">
        <f t="shared" si="16"/>
        <v>S1</v>
      </c>
      <c r="L568" s="297" t="s">
        <v>670</v>
      </c>
      <c r="M568" s="5">
        <f t="shared" si="17"/>
        <v>0</v>
      </c>
    </row>
    <row r="569" spans="1:13" ht="15" customHeight="1" x14ac:dyDescent="0.35">
      <c r="A569" s="3" t="s">
        <v>592</v>
      </c>
      <c r="B569" s="255" t="s">
        <v>670</v>
      </c>
      <c r="C569" s="255" t="s">
        <v>670</v>
      </c>
      <c r="D569" s="255" t="s">
        <v>670</v>
      </c>
      <c r="E569" s="255" t="s">
        <v>670</v>
      </c>
      <c r="F569" s="255" t="s">
        <v>670</v>
      </c>
      <c r="G569" s="272"/>
      <c r="J569" s="244" t="s">
        <v>594</v>
      </c>
      <c r="K569" s="5" t="str">
        <f t="shared" si="16"/>
        <v>S1</v>
      </c>
      <c r="L569" s="297" t="s">
        <v>670</v>
      </c>
      <c r="M569" s="5">
        <f t="shared" si="17"/>
        <v>0</v>
      </c>
    </row>
    <row r="570" spans="1:13" ht="15" customHeight="1" x14ac:dyDescent="0.35">
      <c r="A570" s="3" t="s">
        <v>593</v>
      </c>
      <c r="B570" s="255" t="s">
        <v>670</v>
      </c>
      <c r="C570" s="255" t="s">
        <v>670</v>
      </c>
      <c r="D570" s="255" t="s">
        <v>670</v>
      </c>
      <c r="E570" s="255" t="s">
        <v>670</v>
      </c>
      <c r="F570" s="255" t="s">
        <v>670</v>
      </c>
      <c r="G570" s="272"/>
      <c r="J570" s="244" t="s">
        <v>595</v>
      </c>
      <c r="K570" s="5" t="str">
        <f t="shared" si="16"/>
        <v>S1</v>
      </c>
      <c r="L570" s="297" t="s">
        <v>670</v>
      </c>
      <c r="M570" s="5">
        <f t="shared" si="17"/>
        <v>0</v>
      </c>
    </row>
    <row r="571" spans="1:13" ht="15" customHeight="1" x14ac:dyDescent="0.35">
      <c r="A571" s="3" t="s">
        <v>594</v>
      </c>
      <c r="B571" s="255" t="s">
        <v>670</v>
      </c>
      <c r="C571" s="255" t="s">
        <v>670</v>
      </c>
      <c r="D571" s="255" t="s">
        <v>670</v>
      </c>
      <c r="E571" s="255" t="s">
        <v>670</v>
      </c>
      <c r="F571" s="255" t="s">
        <v>670</v>
      </c>
      <c r="G571" s="272"/>
      <c r="J571" s="244" t="s">
        <v>596</v>
      </c>
      <c r="K571" s="5" t="str">
        <f t="shared" si="16"/>
        <v>S1</v>
      </c>
      <c r="L571" s="297" t="s">
        <v>670</v>
      </c>
      <c r="M571" s="5">
        <f t="shared" si="17"/>
        <v>0</v>
      </c>
    </row>
    <row r="572" spans="1:13" ht="15" customHeight="1" x14ac:dyDescent="0.35">
      <c r="A572" s="3" t="s">
        <v>595</v>
      </c>
      <c r="B572" s="255" t="s">
        <v>670</v>
      </c>
      <c r="C572" s="255" t="s">
        <v>670</v>
      </c>
      <c r="D572" s="255" t="s">
        <v>670</v>
      </c>
      <c r="E572" s="255" t="s">
        <v>670</v>
      </c>
      <c r="F572" s="255" t="s">
        <v>670</v>
      </c>
      <c r="G572" s="272"/>
      <c r="J572" s="244" t="s">
        <v>597</v>
      </c>
      <c r="K572" s="5" t="str">
        <f t="shared" si="16"/>
        <v>S1</v>
      </c>
      <c r="L572" s="297" t="s">
        <v>670</v>
      </c>
      <c r="M572" s="5">
        <f t="shared" si="17"/>
        <v>0</v>
      </c>
    </row>
    <row r="573" spans="1:13" ht="15" customHeight="1" x14ac:dyDescent="0.35">
      <c r="A573" s="3" t="s">
        <v>596</v>
      </c>
      <c r="B573" s="255" t="s">
        <v>670</v>
      </c>
      <c r="C573" s="255" t="s">
        <v>670</v>
      </c>
      <c r="D573" s="255" t="s">
        <v>670</v>
      </c>
      <c r="E573" s="255" t="s">
        <v>670</v>
      </c>
      <c r="F573" s="255" t="s">
        <v>670</v>
      </c>
      <c r="G573" s="272"/>
      <c r="J573" s="244" t="s">
        <v>598</v>
      </c>
      <c r="K573" s="5" t="str">
        <f t="shared" si="16"/>
        <v>S3</v>
      </c>
      <c r="L573" s="298" t="s">
        <v>672</v>
      </c>
      <c r="M573" s="5">
        <f t="shared" si="17"/>
        <v>0</v>
      </c>
    </row>
    <row r="574" spans="1:13" ht="15" customHeight="1" x14ac:dyDescent="0.35">
      <c r="A574" s="3" t="s">
        <v>597</v>
      </c>
      <c r="B574" s="255" t="s">
        <v>670</v>
      </c>
      <c r="C574" s="255" t="s">
        <v>670</v>
      </c>
      <c r="D574" s="255" t="s">
        <v>670</v>
      </c>
      <c r="E574" s="255" t="s">
        <v>670</v>
      </c>
      <c r="F574" s="255" t="s">
        <v>670</v>
      </c>
      <c r="G574" s="272"/>
      <c r="J574" s="244" t="s">
        <v>599</v>
      </c>
      <c r="K574" s="5" t="str">
        <f t="shared" si="16"/>
        <v>S3</v>
      </c>
      <c r="L574" s="298" t="s">
        <v>672</v>
      </c>
      <c r="M574" s="5">
        <f t="shared" si="17"/>
        <v>0</v>
      </c>
    </row>
    <row r="575" spans="1:13" ht="26.65" customHeight="1" x14ac:dyDescent="0.35">
      <c r="A575" s="282" t="s">
        <v>598</v>
      </c>
      <c r="B575" s="257" t="s">
        <v>671</v>
      </c>
      <c r="C575" s="257" t="s">
        <v>671</v>
      </c>
      <c r="D575" s="257" t="s">
        <v>671</v>
      </c>
      <c r="E575" s="258" t="s">
        <v>672</v>
      </c>
      <c r="F575" s="258" t="s">
        <v>672</v>
      </c>
      <c r="G575" s="291"/>
      <c r="J575" s="244" t="s">
        <v>600</v>
      </c>
      <c r="K575" s="5" t="str">
        <f t="shared" si="16"/>
        <v>S3</v>
      </c>
      <c r="L575" s="298" t="s">
        <v>672</v>
      </c>
      <c r="M575" s="5">
        <f t="shared" si="17"/>
        <v>0</v>
      </c>
    </row>
    <row r="576" spans="1:13" ht="15" customHeight="1" x14ac:dyDescent="0.35">
      <c r="A576" s="283" t="s">
        <v>599</v>
      </c>
      <c r="B576" s="257" t="s">
        <v>671</v>
      </c>
      <c r="C576" s="257" t="s">
        <v>671</v>
      </c>
      <c r="D576" s="257" t="s">
        <v>671</v>
      </c>
      <c r="E576" s="258" t="s">
        <v>672</v>
      </c>
      <c r="F576" s="258" t="s">
        <v>672</v>
      </c>
      <c r="G576" s="291"/>
      <c r="J576" s="244" t="s">
        <v>601</v>
      </c>
      <c r="K576" s="5" t="str">
        <f t="shared" si="16"/>
        <v>S3</v>
      </c>
      <c r="L576" s="298" t="s">
        <v>672</v>
      </c>
      <c r="M576" s="5">
        <f t="shared" si="17"/>
        <v>0</v>
      </c>
    </row>
    <row r="577" spans="1:13" ht="15" customHeight="1" x14ac:dyDescent="0.35">
      <c r="A577" s="283" t="s">
        <v>600</v>
      </c>
      <c r="B577" s="257" t="s">
        <v>671</v>
      </c>
      <c r="C577" s="257" t="s">
        <v>671</v>
      </c>
      <c r="D577" s="257" t="s">
        <v>671</v>
      </c>
      <c r="E577" s="258" t="s">
        <v>672</v>
      </c>
      <c r="F577" s="258" t="s">
        <v>672</v>
      </c>
      <c r="G577" s="291"/>
      <c r="J577" s="244" t="s">
        <v>602</v>
      </c>
      <c r="K577" s="5" t="str">
        <f t="shared" si="16"/>
        <v>S3</v>
      </c>
      <c r="L577" s="298" t="s">
        <v>672</v>
      </c>
      <c r="M577" s="5">
        <f t="shared" si="17"/>
        <v>0</v>
      </c>
    </row>
    <row r="578" spans="1:13" ht="15" customHeight="1" x14ac:dyDescent="0.35">
      <c r="A578" s="283" t="s">
        <v>601</v>
      </c>
      <c r="B578" s="257" t="s">
        <v>671</v>
      </c>
      <c r="C578" s="257" t="s">
        <v>671</v>
      </c>
      <c r="D578" s="257" t="s">
        <v>671</v>
      </c>
      <c r="E578" s="258" t="s">
        <v>672</v>
      </c>
      <c r="F578" s="258" t="s">
        <v>672</v>
      </c>
      <c r="G578" s="291"/>
      <c r="J578" s="244" t="s">
        <v>603</v>
      </c>
      <c r="K578" s="5" t="str">
        <f t="shared" si="16"/>
        <v>S1</v>
      </c>
      <c r="L578" s="297" t="s">
        <v>670</v>
      </c>
      <c r="M578" s="5">
        <f t="shared" si="17"/>
        <v>0</v>
      </c>
    </row>
    <row r="579" spans="1:13" ht="15" customHeight="1" x14ac:dyDescent="0.35">
      <c r="A579" s="283" t="s">
        <v>602</v>
      </c>
      <c r="B579" s="257" t="s">
        <v>671</v>
      </c>
      <c r="C579" s="257" t="s">
        <v>671</v>
      </c>
      <c r="D579" s="257" t="s">
        <v>671</v>
      </c>
      <c r="E579" s="258" t="s">
        <v>672</v>
      </c>
      <c r="F579" s="258" t="s">
        <v>672</v>
      </c>
      <c r="G579" s="291"/>
      <c r="J579" s="244" t="s">
        <v>604</v>
      </c>
      <c r="K579" s="5" t="str">
        <f t="shared" ref="K579:K592" si="18">VLOOKUP(J579,A:F,6,FALSE)</f>
        <v>S1</v>
      </c>
      <c r="L579" s="297" t="s">
        <v>670</v>
      </c>
      <c r="M579" s="5">
        <f t="shared" ref="M579:M592" si="19">IF(K579=L579,0,1)</f>
        <v>0</v>
      </c>
    </row>
    <row r="580" spans="1:13" ht="15" customHeight="1" x14ac:dyDescent="0.35">
      <c r="A580" s="266" t="s">
        <v>603</v>
      </c>
      <c r="B580" s="255" t="s">
        <v>670</v>
      </c>
      <c r="C580" s="255" t="s">
        <v>670</v>
      </c>
      <c r="D580" s="255" t="s">
        <v>670</v>
      </c>
      <c r="E580" s="255" t="s">
        <v>670</v>
      </c>
      <c r="F580" s="255" t="s">
        <v>670</v>
      </c>
      <c r="G580" s="272"/>
      <c r="J580" s="244" t="s">
        <v>605</v>
      </c>
      <c r="K580" s="5" t="str">
        <f t="shared" si="18"/>
        <v>S1</v>
      </c>
      <c r="L580" s="297" t="s">
        <v>670</v>
      </c>
      <c r="M580" s="5">
        <f t="shared" si="19"/>
        <v>0</v>
      </c>
    </row>
    <row r="581" spans="1:13" ht="15" customHeight="1" x14ac:dyDescent="0.35">
      <c r="A581" s="3" t="s">
        <v>604</v>
      </c>
      <c r="B581" s="255" t="s">
        <v>670</v>
      </c>
      <c r="C581" s="255" t="s">
        <v>670</v>
      </c>
      <c r="D581" s="255" t="s">
        <v>670</v>
      </c>
      <c r="E581" s="255" t="s">
        <v>670</v>
      </c>
      <c r="F581" s="255" t="s">
        <v>670</v>
      </c>
      <c r="G581" s="272"/>
      <c r="J581" s="244" t="s">
        <v>606</v>
      </c>
      <c r="K581" s="5" t="str">
        <f t="shared" si="18"/>
        <v>S1</v>
      </c>
      <c r="L581" s="297" t="s">
        <v>670</v>
      </c>
      <c r="M581" s="5">
        <f t="shared" si="19"/>
        <v>0</v>
      </c>
    </row>
    <row r="582" spans="1:13" ht="15" customHeight="1" x14ac:dyDescent="0.35">
      <c r="A582" s="282" t="s">
        <v>605</v>
      </c>
      <c r="B582" s="255" t="s">
        <v>670</v>
      </c>
      <c r="C582" s="257" t="s">
        <v>671</v>
      </c>
      <c r="D582" s="257" t="s">
        <v>671</v>
      </c>
      <c r="E582" s="255" t="s">
        <v>670</v>
      </c>
      <c r="F582" s="255" t="s">
        <v>670</v>
      </c>
      <c r="G582" s="272"/>
      <c r="J582" s="244" t="s">
        <v>607</v>
      </c>
      <c r="K582" s="5" t="str">
        <f t="shared" si="18"/>
        <v>S1</v>
      </c>
      <c r="L582" s="297" t="s">
        <v>670</v>
      </c>
      <c r="M582" s="5">
        <f t="shared" si="19"/>
        <v>0</v>
      </c>
    </row>
    <row r="583" spans="1:13" ht="15" customHeight="1" x14ac:dyDescent="0.35">
      <c r="A583" s="283" t="s">
        <v>606</v>
      </c>
      <c r="B583" s="255" t="s">
        <v>670</v>
      </c>
      <c r="C583" s="257" t="s">
        <v>671</v>
      </c>
      <c r="D583" s="257" t="s">
        <v>671</v>
      </c>
      <c r="E583" s="255" t="s">
        <v>670</v>
      </c>
      <c r="F583" s="255" t="s">
        <v>670</v>
      </c>
      <c r="G583" s="272"/>
      <c r="J583" s="244" t="s">
        <v>608</v>
      </c>
      <c r="K583" s="5" t="str">
        <f t="shared" si="18"/>
        <v>S1</v>
      </c>
      <c r="L583" s="297" t="s">
        <v>670</v>
      </c>
      <c r="M583" s="5">
        <f t="shared" si="19"/>
        <v>0</v>
      </c>
    </row>
    <row r="584" spans="1:13" ht="15" customHeight="1" x14ac:dyDescent="0.35">
      <c r="A584" s="283" t="s">
        <v>607</v>
      </c>
      <c r="B584" s="255" t="s">
        <v>670</v>
      </c>
      <c r="C584" s="257" t="s">
        <v>671</v>
      </c>
      <c r="D584" s="257" t="s">
        <v>671</v>
      </c>
      <c r="E584" s="255" t="s">
        <v>670</v>
      </c>
      <c r="F584" s="255" t="s">
        <v>670</v>
      </c>
      <c r="G584" s="272"/>
      <c r="J584" s="244" t="s">
        <v>609</v>
      </c>
      <c r="K584" s="5" t="str">
        <f t="shared" si="18"/>
        <v>S1</v>
      </c>
      <c r="L584" s="297" t="s">
        <v>670</v>
      </c>
      <c r="M584" s="5">
        <f t="shared" si="19"/>
        <v>0</v>
      </c>
    </row>
    <row r="585" spans="1:13" ht="15" customHeight="1" x14ac:dyDescent="0.35">
      <c r="A585" s="283" t="s">
        <v>608</v>
      </c>
      <c r="B585" s="255" t="s">
        <v>670</v>
      </c>
      <c r="C585" s="257" t="s">
        <v>671</v>
      </c>
      <c r="D585" s="257" t="s">
        <v>671</v>
      </c>
      <c r="E585" s="255" t="s">
        <v>670</v>
      </c>
      <c r="F585" s="255" t="s">
        <v>670</v>
      </c>
      <c r="G585" s="272"/>
      <c r="J585" s="244" t="s">
        <v>610</v>
      </c>
      <c r="K585" s="5" t="str">
        <f t="shared" si="18"/>
        <v>S1</v>
      </c>
      <c r="L585" s="297" t="s">
        <v>670</v>
      </c>
      <c r="M585" s="5">
        <f t="shared" si="19"/>
        <v>0</v>
      </c>
    </row>
    <row r="586" spans="1:13" ht="15" customHeight="1" x14ac:dyDescent="0.35">
      <c r="A586" s="283" t="s">
        <v>609</v>
      </c>
      <c r="B586" s="255" t="s">
        <v>670</v>
      </c>
      <c r="C586" s="257" t="s">
        <v>671</v>
      </c>
      <c r="D586" s="257" t="s">
        <v>671</v>
      </c>
      <c r="E586" s="255" t="s">
        <v>670</v>
      </c>
      <c r="F586" s="255" t="s">
        <v>670</v>
      </c>
      <c r="G586" s="272"/>
      <c r="J586" s="244" t="s">
        <v>611</v>
      </c>
      <c r="K586" s="5" t="str">
        <f t="shared" si="18"/>
        <v>S1</v>
      </c>
      <c r="L586" s="297" t="s">
        <v>670</v>
      </c>
      <c r="M586" s="5">
        <f t="shared" si="19"/>
        <v>0</v>
      </c>
    </row>
    <row r="587" spans="1:13" ht="15" customHeight="1" x14ac:dyDescent="0.35">
      <c r="A587" s="283" t="s">
        <v>610</v>
      </c>
      <c r="B587" s="255" t="s">
        <v>670</v>
      </c>
      <c r="C587" s="257" t="s">
        <v>671</v>
      </c>
      <c r="D587" s="257" t="s">
        <v>671</v>
      </c>
      <c r="E587" s="255" t="s">
        <v>670</v>
      </c>
      <c r="F587" s="255" t="s">
        <v>670</v>
      </c>
      <c r="G587" s="272"/>
      <c r="J587" s="244" t="s">
        <v>612</v>
      </c>
      <c r="K587" s="5" t="str">
        <f t="shared" si="18"/>
        <v>S2</v>
      </c>
      <c r="L587" s="299" t="s">
        <v>671</v>
      </c>
      <c r="M587" s="5">
        <f t="shared" si="19"/>
        <v>0</v>
      </c>
    </row>
    <row r="588" spans="1:13" ht="15" customHeight="1" x14ac:dyDescent="0.35">
      <c r="A588" s="283" t="s">
        <v>611</v>
      </c>
      <c r="B588" s="255" t="s">
        <v>670</v>
      </c>
      <c r="C588" s="257" t="s">
        <v>671</v>
      </c>
      <c r="D588" s="257" t="s">
        <v>671</v>
      </c>
      <c r="E588" s="255" t="s">
        <v>670</v>
      </c>
      <c r="F588" s="255" t="s">
        <v>670</v>
      </c>
      <c r="G588" s="272"/>
      <c r="J588" s="244" t="s">
        <v>613</v>
      </c>
      <c r="K588" s="5" t="str">
        <f t="shared" si="18"/>
        <v>S2</v>
      </c>
      <c r="L588" s="299" t="s">
        <v>671</v>
      </c>
      <c r="M588" s="5">
        <f t="shared" si="19"/>
        <v>0</v>
      </c>
    </row>
    <row r="589" spans="1:13" ht="15" customHeight="1" x14ac:dyDescent="0.35">
      <c r="A589" s="282" t="s">
        <v>612</v>
      </c>
      <c r="B589" s="257" t="s">
        <v>671</v>
      </c>
      <c r="C589" s="255" t="s">
        <v>670</v>
      </c>
      <c r="D589" s="255" t="s">
        <v>670</v>
      </c>
      <c r="E589" s="257" t="s">
        <v>671</v>
      </c>
      <c r="F589" s="257" t="s">
        <v>671</v>
      </c>
      <c r="G589" s="271"/>
      <c r="J589" s="244" t="s">
        <v>614</v>
      </c>
      <c r="K589" s="5" t="str">
        <f t="shared" si="18"/>
        <v>S2</v>
      </c>
      <c r="L589" s="299" t="s">
        <v>671</v>
      </c>
      <c r="M589" s="5">
        <f t="shared" si="19"/>
        <v>0</v>
      </c>
    </row>
    <row r="590" spans="1:13" ht="15" customHeight="1" x14ac:dyDescent="0.35">
      <c r="A590" s="282" t="s">
        <v>613</v>
      </c>
      <c r="B590" s="257" t="s">
        <v>671</v>
      </c>
      <c r="C590" s="255" t="s">
        <v>670</v>
      </c>
      <c r="D590" s="255" t="s">
        <v>670</v>
      </c>
      <c r="E590" s="257" t="s">
        <v>671</v>
      </c>
      <c r="F590" s="257" t="s">
        <v>671</v>
      </c>
      <c r="G590" s="271"/>
      <c r="J590" s="244" t="s">
        <v>615</v>
      </c>
      <c r="K590" s="5" t="str">
        <f t="shared" si="18"/>
        <v>S2</v>
      </c>
      <c r="L590" s="299" t="s">
        <v>671</v>
      </c>
      <c r="M590" s="5">
        <f t="shared" si="19"/>
        <v>0</v>
      </c>
    </row>
    <row r="591" spans="1:13" ht="15" customHeight="1" x14ac:dyDescent="0.35">
      <c r="A591" s="283" t="s">
        <v>614</v>
      </c>
      <c r="B591" s="257" t="s">
        <v>671</v>
      </c>
      <c r="C591" s="255" t="s">
        <v>670</v>
      </c>
      <c r="D591" s="255" t="s">
        <v>670</v>
      </c>
      <c r="E591" s="257" t="s">
        <v>671</v>
      </c>
      <c r="F591" s="257" t="s">
        <v>671</v>
      </c>
      <c r="G591" s="271"/>
      <c r="J591" s="244" t="s">
        <v>616</v>
      </c>
      <c r="K591" s="5" t="str">
        <f t="shared" si="18"/>
        <v>S3</v>
      </c>
      <c r="L591" s="298" t="s">
        <v>672</v>
      </c>
      <c r="M591" s="5">
        <f t="shared" si="19"/>
        <v>0</v>
      </c>
    </row>
    <row r="592" spans="1:13" ht="15" customHeight="1" x14ac:dyDescent="0.35">
      <c r="A592" s="283" t="s">
        <v>615</v>
      </c>
      <c r="B592" s="257" t="s">
        <v>671</v>
      </c>
      <c r="C592" s="255" t="s">
        <v>670</v>
      </c>
      <c r="D592" s="255" t="s">
        <v>670</v>
      </c>
      <c r="E592" s="257" t="s">
        <v>671</v>
      </c>
      <c r="F592" s="257" t="s">
        <v>671</v>
      </c>
      <c r="G592" s="271"/>
      <c r="J592" s="244" t="s">
        <v>693</v>
      </c>
      <c r="K592" s="5" t="str">
        <f t="shared" si="18"/>
        <v>S3</v>
      </c>
      <c r="L592" s="298" t="s">
        <v>672</v>
      </c>
      <c r="M592" s="5">
        <f t="shared" si="19"/>
        <v>0</v>
      </c>
    </row>
    <row r="593" spans="1:13" ht="15" customHeight="1" x14ac:dyDescent="0.35">
      <c r="A593" s="274"/>
      <c r="B593" s="271"/>
      <c r="C593" s="272"/>
      <c r="D593" s="273"/>
      <c r="E593" s="273"/>
      <c r="F593" s="273"/>
      <c r="G593" s="273"/>
      <c r="M593" s="5">
        <f>SUM(M503:M592)</f>
        <v>0</v>
      </c>
    </row>
    <row r="594" spans="1:13" ht="15" customHeight="1" x14ac:dyDescent="0.35">
      <c r="A594" s="274"/>
      <c r="B594" s="271"/>
      <c r="C594" s="272"/>
      <c r="D594" s="273"/>
      <c r="E594" s="273"/>
      <c r="F594" s="273"/>
      <c r="G594" s="273"/>
    </row>
    <row r="599" spans="1:13" ht="15" customHeight="1" x14ac:dyDescent="0.35">
      <c r="A599" s="261" t="s">
        <v>677</v>
      </c>
      <c r="B599" s="263"/>
      <c r="C599" s="263"/>
      <c r="D599" s="263">
        <v>155</v>
      </c>
      <c r="E599" s="263">
        <v>163</v>
      </c>
      <c r="F599" s="263">
        <v>163</v>
      </c>
      <c r="G599" s="263"/>
    </row>
    <row r="600" spans="1:13" ht="15" customHeight="1" x14ac:dyDescent="0.35">
      <c r="A600" s="261" t="s">
        <v>678</v>
      </c>
      <c r="B600" s="262"/>
      <c r="C600" s="262"/>
      <c r="D600" s="262">
        <v>185</v>
      </c>
      <c r="E600" s="262">
        <v>173</v>
      </c>
      <c r="F600" s="262">
        <v>173</v>
      </c>
      <c r="G600" s="262"/>
    </row>
    <row r="601" spans="1:13" ht="15" customHeight="1" x14ac:dyDescent="0.35">
      <c r="A601" s="261" t="s">
        <v>679</v>
      </c>
      <c r="B601" s="264"/>
      <c r="C601" s="264"/>
      <c r="D601" s="264">
        <v>239</v>
      </c>
      <c r="E601" s="264">
        <v>245</v>
      </c>
      <c r="F601" s="264">
        <v>245</v>
      </c>
      <c r="G601" s="264"/>
    </row>
    <row r="602" spans="1:13" ht="15" customHeight="1" x14ac:dyDescent="0.35">
      <c r="A602" s="261" t="s">
        <v>683</v>
      </c>
      <c r="B602" s="265"/>
      <c r="C602" s="265"/>
      <c r="D602" s="275"/>
      <c r="E602" s="275">
        <v>10</v>
      </c>
      <c r="F602" s="275">
        <v>10</v>
      </c>
      <c r="G602" s="275"/>
    </row>
    <row r="603" spans="1:13" ht="15" customHeight="1" x14ac:dyDescent="0.3">
      <c r="D603" s="256">
        <f>SUBTOTAL(9,D599:D602)</f>
        <v>579</v>
      </c>
      <c r="E603" s="256">
        <f>SUBTOTAL(9,E599:E602)</f>
        <v>591</v>
      </c>
      <c r="F603" s="256">
        <f>SUBTOTAL(9,F599:F602)</f>
        <v>591</v>
      </c>
    </row>
    <row r="605" spans="1:13" ht="15" customHeight="1" x14ac:dyDescent="0.3">
      <c r="A605" s="286" t="s">
        <v>681</v>
      </c>
      <c r="B605" s="287"/>
      <c r="C605" s="287"/>
      <c r="D605" s="287"/>
      <c r="E605" s="287">
        <v>109</v>
      </c>
      <c r="F605" s="287">
        <v>109</v>
      </c>
      <c r="G605" s="287"/>
    </row>
    <row r="608" spans="1:13" ht="15" customHeight="1" x14ac:dyDescent="0.3">
      <c r="A608" s="276"/>
    </row>
    <row r="609" spans="1:1" ht="15" customHeight="1" x14ac:dyDescent="0.3">
      <c r="A609" s="276"/>
    </row>
    <row r="610" spans="1:1" ht="15" customHeight="1" x14ac:dyDescent="0.3">
      <c r="A610" s="276"/>
    </row>
    <row r="611" spans="1:1" ht="15" customHeight="1" x14ac:dyDescent="0.3">
      <c r="A611" s="276"/>
    </row>
    <row r="612" spans="1:1" ht="15" customHeight="1" x14ac:dyDescent="0.3">
      <c r="A612" s="276"/>
    </row>
    <row r="613" spans="1:1" ht="15" customHeight="1" x14ac:dyDescent="0.3">
      <c r="A613" s="276"/>
    </row>
    <row r="614" spans="1:1" ht="15" customHeight="1" x14ac:dyDescent="0.3">
      <c r="A614" s="276"/>
    </row>
  </sheetData>
  <autoFilter ref="A1:M592"/>
  <phoneticPr fontId="40" type="noConversion"/>
  <conditionalFormatting sqref="B1:C1">
    <cfRule type="cellIs" dxfId="26" priority="7" operator="equal">
      <formula>"verde"</formula>
    </cfRule>
  </conditionalFormatting>
  <conditionalFormatting sqref="B1:C1">
    <cfRule type="cellIs" dxfId="25" priority="8" operator="equal">
      <formula>"galben"</formula>
    </cfRule>
  </conditionalFormatting>
  <conditionalFormatting sqref="B1:C1">
    <cfRule type="cellIs" dxfId="24" priority="9" operator="equal">
      <formula>"roșu"</formula>
    </cfRule>
  </conditionalFormatting>
  <conditionalFormatting sqref="D1:E1">
    <cfRule type="cellIs" dxfId="23" priority="4" operator="equal">
      <formula>"verde"</formula>
    </cfRule>
  </conditionalFormatting>
  <conditionalFormatting sqref="D1:E1">
    <cfRule type="cellIs" dxfId="22" priority="5" operator="equal">
      <formula>"galben"</formula>
    </cfRule>
  </conditionalFormatting>
  <conditionalFormatting sqref="D1:E1">
    <cfRule type="cellIs" dxfId="21" priority="6" operator="equal">
      <formula>"roșu"</formula>
    </cfRule>
  </conditionalFormatting>
  <conditionalFormatting sqref="F1:G1">
    <cfRule type="cellIs" dxfId="20" priority="1" operator="equal">
      <formula>"verde"</formula>
    </cfRule>
  </conditionalFormatting>
  <conditionalFormatting sqref="F1:G1">
    <cfRule type="cellIs" dxfId="19" priority="2" operator="equal">
      <formula>"galben"</formula>
    </cfRule>
  </conditionalFormatting>
  <conditionalFormatting sqref="F1:G1">
    <cfRule type="cellIs" dxfId="18" priority="3" operator="equal">
      <formula>"roșu"</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31"/>
  <sheetViews>
    <sheetView zoomScale="90" zoomScaleNormal="90" workbookViewId="0">
      <pane ySplit="1" topLeftCell="A2" activePane="bottomLeft" state="frozen"/>
      <selection pane="bottomLeft" activeCell="A2" sqref="A2"/>
    </sheetView>
  </sheetViews>
  <sheetFormatPr defaultColWidth="12.58203125" defaultRowHeight="15" customHeight="1" x14ac:dyDescent="0.3"/>
  <cols>
    <col min="1" max="1" width="65.25" style="5" customWidth="1"/>
    <col min="2" max="4" width="11.83203125" style="256" hidden="1" customWidth="1"/>
    <col min="5" max="5" width="11.83203125" style="256" customWidth="1"/>
    <col min="6" max="16384" width="12.58203125" style="5"/>
  </cols>
  <sheetData>
    <row r="1" spans="1:5" ht="29" x14ac:dyDescent="0.3">
      <c r="A1" s="259" t="s">
        <v>673</v>
      </c>
      <c r="B1" s="285" t="s">
        <v>676</v>
      </c>
      <c r="C1" s="285" t="s">
        <v>675</v>
      </c>
      <c r="D1" s="285" t="s">
        <v>680</v>
      </c>
      <c r="E1" s="285" t="s">
        <v>682</v>
      </c>
    </row>
    <row r="2" spans="1:5" ht="14.5" x14ac:dyDescent="0.35">
      <c r="A2" s="267" t="s">
        <v>23</v>
      </c>
      <c r="B2" s="257" t="s">
        <v>671</v>
      </c>
      <c r="C2" s="257" t="s">
        <v>671</v>
      </c>
      <c r="D2" s="257" t="s">
        <v>671</v>
      </c>
      <c r="E2" s="255" t="s">
        <v>670</v>
      </c>
    </row>
    <row r="3" spans="1:5" ht="14.5" x14ac:dyDescent="0.35">
      <c r="A3" s="260" t="s">
        <v>24</v>
      </c>
      <c r="B3" s="257" t="s">
        <v>671</v>
      </c>
      <c r="C3" s="257" t="s">
        <v>671</v>
      </c>
      <c r="D3" s="257" t="s">
        <v>671</v>
      </c>
      <c r="E3" s="255" t="s">
        <v>670</v>
      </c>
    </row>
    <row r="4" spans="1:5" ht="14.5" x14ac:dyDescent="0.35">
      <c r="A4" s="260" t="s">
        <v>25</v>
      </c>
      <c r="B4" s="257" t="s">
        <v>671</v>
      </c>
      <c r="C4" s="257" t="s">
        <v>671</v>
      </c>
      <c r="D4" s="257" t="s">
        <v>671</v>
      </c>
      <c r="E4" s="255" t="s">
        <v>670</v>
      </c>
    </row>
    <row r="5" spans="1:5" ht="14.5" x14ac:dyDescent="0.35">
      <c r="A5" s="260" t="s">
        <v>26</v>
      </c>
      <c r="B5" s="257" t="s">
        <v>671</v>
      </c>
      <c r="C5" s="257" t="s">
        <v>671</v>
      </c>
      <c r="D5" s="257" t="s">
        <v>671</v>
      </c>
      <c r="E5" s="255" t="s">
        <v>670</v>
      </c>
    </row>
    <row r="6" spans="1:5" ht="14.5" x14ac:dyDescent="0.35">
      <c r="A6" s="260" t="s">
        <v>27</v>
      </c>
      <c r="B6" s="257" t="s">
        <v>671</v>
      </c>
      <c r="C6" s="257" t="s">
        <v>671</v>
      </c>
      <c r="D6" s="257" t="s">
        <v>671</v>
      </c>
      <c r="E6" s="255" t="s">
        <v>670</v>
      </c>
    </row>
    <row r="7" spans="1:5" ht="14.5" x14ac:dyDescent="0.35">
      <c r="A7" s="267" t="s">
        <v>30</v>
      </c>
      <c r="B7" s="258" t="s">
        <v>672</v>
      </c>
      <c r="C7" s="257" t="s">
        <v>671</v>
      </c>
      <c r="D7" s="257" t="s">
        <v>671</v>
      </c>
      <c r="E7" s="255" t="s">
        <v>670</v>
      </c>
    </row>
    <row r="8" spans="1:5" ht="14.5" x14ac:dyDescent="0.35">
      <c r="A8" s="260" t="s">
        <v>32</v>
      </c>
      <c r="B8" s="258" t="s">
        <v>672</v>
      </c>
      <c r="C8" s="257" t="s">
        <v>671</v>
      </c>
      <c r="D8" s="257" t="s">
        <v>671</v>
      </c>
      <c r="E8" s="255" t="s">
        <v>670</v>
      </c>
    </row>
    <row r="9" spans="1:5" ht="15" customHeight="1" x14ac:dyDescent="0.35">
      <c r="A9" s="260" t="s">
        <v>33</v>
      </c>
      <c r="B9" s="258" t="s">
        <v>672</v>
      </c>
      <c r="C9" s="257" t="s">
        <v>671</v>
      </c>
      <c r="D9" s="257" t="s">
        <v>671</v>
      </c>
      <c r="E9" s="255" t="s">
        <v>670</v>
      </c>
    </row>
    <row r="10" spans="1:5" ht="15" customHeight="1" x14ac:dyDescent="0.35">
      <c r="A10" s="267" t="s">
        <v>38</v>
      </c>
      <c r="B10" s="257" t="s">
        <v>671</v>
      </c>
      <c r="C10" s="257" t="s">
        <v>671</v>
      </c>
      <c r="D10" s="257" t="s">
        <v>671</v>
      </c>
      <c r="E10" s="258" t="s">
        <v>672</v>
      </c>
    </row>
    <row r="11" spans="1:5" ht="15" customHeight="1" x14ac:dyDescent="0.35">
      <c r="A11" s="260" t="s">
        <v>39</v>
      </c>
      <c r="B11" s="257" t="s">
        <v>671</v>
      </c>
      <c r="C11" s="257" t="s">
        <v>671</v>
      </c>
      <c r="D11" s="257" t="s">
        <v>671</v>
      </c>
      <c r="E11" s="258" t="s">
        <v>672</v>
      </c>
    </row>
    <row r="12" spans="1:5" ht="15" customHeight="1" x14ac:dyDescent="0.35">
      <c r="A12" s="267" t="s">
        <v>56</v>
      </c>
      <c r="B12" s="258" t="s">
        <v>672</v>
      </c>
      <c r="C12" s="257" t="s">
        <v>671</v>
      </c>
      <c r="D12" s="257" t="s">
        <v>671</v>
      </c>
      <c r="E12" s="255" t="s">
        <v>670</v>
      </c>
    </row>
    <row r="13" spans="1:5" ht="15" customHeight="1" x14ac:dyDescent="0.35">
      <c r="A13" s="260" t="s">
        <v>57</v>
      </c>
      <c r="B13" s="258" t="s">
        <v>672</v>
      </c>
      <c r="C13" s="257" t="s">
        <v>671</v>
      </c>
      <c r="D13" s="257" t="s">
        <v>671</v>
      </c>
      <c r="E13" s="255" t="s">
        <v>670</v>
      </c>
    </row>
    <row r="14" spans="1:5" ht="15" customHeight="1" x14ac:dyDescent="0.35">
      <c r="A14" s="260" t="s">
        <v>58</v>
      </c>
      <c r="B14" s="258" t="s">
        <v>672</v>
      </c>
      <c r="C14" s="257" t="s">
        <v>671</v>
      </c>
      <c r="D14" s="257" t="s">
        <v>671</v>
      </c>
      <c r="E14" s="255" t="s">
        <v>670</v>
      </c>
    </row>
    <row r="15" spans="1:5" ht="15" customHeight="1" x14ac:dyDescent="0.35">
      <c r="A15" s="260" t="s">
        <v>59</v>
      </c>
      <c r="B15" s="258" t="s">
        <v>672</v>
      </c>
      <c r="C15" s="257" t="s">
        <v>671</v>
      </c>
      <c r="D15" s="257" t="s">
        <v>671</v>
      </c>
      <c r="E15" s="255" t="s">
        <v>670</v>
      </c>
    </row>
    <row r="16" spans="1:5" ht="15" customHeight="1" x14ac:dyDescent="0.35">
      <c r="A16" s="260" t="s">
        <v>60</v>
      </c>
      <c r="B16" s="258" t="s">
        <v>672</v>
      </c>
      <c r="C16" s="257" t="s">
        <v>671</v>
      </c>
      <c r="D16" s="257" t="s">
        <v>671</v>
      </c>
      <c r="E16" s="255" t="s">
        <v>670</v>
      </c>
    </row>
    <row r="17" spans="1:5" ht="15" customHeight="1" x14ac:dyDescent="0.35">
      <c r="A17" s="260" t="s">
        <v>61</v>
      </c>
      <c r="B17" s="258" t="s">
        <v>672</v>
      </c>
      <c r="C17" s="257" t="s">
        <v>671</v>
      </c>
      <c r="D17" s="257" t="s">
        <v>671</v>
      </c>
      <c r="E17" s="255" t="s">
        <v>670</v>
      </c>
    </row>
    <row r="18" spans="1:5" ht="15" customHeight="1" x14ac:dyDescent="0.35">
      <c r="A18" s="267" t="s">
        <v>674</v>
      </c>
      <c r="B18" s="257" t="s">
        <v>671</v>
      </c>
      <c r="C18" s="255" t="s">
        <v>670</v>
      </c>
      <c r="D18" s="255" t="s">
        <v>670</v>
      </c>
      <c r="E18" s="257" t="s">
        <v>671</v>
      </c>
    </row>
    <row r="19" spans="1:5" ht="15" customHeight="1" x14ac:dyDescent="0.35">
      <c r="A19" s="288" t="s">
        <v>92</v>
      </c>
      <c r="B19" s="257" t="s">
        <v>671</v>
      </c>
      <c r="C19" s="255" t="s">
        <v>670</v>
      </c>
      <c r="D19" s="255" t="s">
        <v>670</v>
      </c>
      <c r="E19" s="257" t="s">
        <v>671</v>
      </c>
    </row>
    <row r="20" spans="1:5" ht="15" customHeight="1" x14ac:dyDescent="0.35">
      <c r="A20" s="267" t="s">
        <v>62</v>
      </c>
      <c r="B20" s="258" t="s">
        <v>672</v>
      </c>
      <c r="C20" s="257" t="s">
        <v>671</v>
      </c>
      <c r="D20" s="257" t="s">
        <v>671</v>
      </c>
      <c r="E20" s="255" t="s">
        <v>670</v>
      </c>
    </row>
    <row r="21" spans="1:5" ht="15" customHeight="1" x14ac:dyDescent="0.35">
      <c r="A21" s="260" t="s">
        <v>63</v>
      </c>
      <c r="B21" s="258" t="s">
        <v>672</v>
      </c>
      <c r="C21" s="257" t="s">
        <v>671</v>
      </c>
      <c r="D21" s="257" t="s">
        <v>671</v>
      </c>
      <c r="E21" s="255" t="s">
        <v>670</v>
      </c>
    </row>
    <row r="22" spans="1:5" ht="15" customHeight="1" x14ac:dyDescent="0.35">
      <c r="A22" s="260" t="s">
        <v>64</v>
      </c>
      <c r="B22" s="258" t="s">
        <v>672</v>
      </c>
      <c r="C22" s="257" t="s">
        <v>671</v>
      </c>
      <c r="D22" s="257" t="s">
        <v>671</v>
      </c>
      <c r="E22" s="255" t="s">
        <v>670</v>
      </c>
    </row>
    <row r="23" spans="1:5" ht="15" customHeight="1" x14ac:dyDescent="0.35">
      <c r="A23" s="260" t="s">
        <v>65</v>
      </c>
      <c r="B23" s="258" t="s">
        <v>672</v>
      </c>
      <c r="C23" s="257" t="s">
        <v>671</v>
      </c>
      <c r="D23" s="257" t="s">
        <v>671</v>
      </c>
      <c r="E23" s="255" t="s">
        <v>670</v>
      </c>
    </row>
    <row r="24" spans="1:5" ht="15" customHeight="1" x14ac:dyDescent="0.35">
      <c r="A24" s="260" t="s">
        <v>66</v>
      </c>
      <c r="B24" s="258" t="s">
        <v>672</v>
      </c>
      <c r="C24" s="257" t="s">
        <v>671</v>
      </c>
      <c r="D24" s="257" t="s">
        <v>671</v>
      </c>
      <c r="E24" s="255" t="s">
        <v>670</v>
      </c>
    </row>
    <row r="25" spans="1:5" ht="15" customHeight="1" x14ac:dyDescent="0.35">
      <c r="A25" s="260" t="s">
        <v>67</v>
      </c>
      <c r="B25" s="258" t="s">
        <v>672</v>
      </c>
      <c r="C25" s="257" t="s">
        <v>671</v>
      </c>
      <c r="D25" s="257" t="s">
        <v>671</v>
      </c>
      <c r="E25" s="255" t="s">
        <v>670</v>
      </c>
    </row>
    <row r="26" spans="1:5" ht="15" customHeight="1" x14ac:dyDescent="0.35">
      <c r="A26" s="260" t="s">
        <v>68</v>
      </c>
      <c r="B26" s="258" t="s">
        <v>672</v>
      </c>
      <c r="C26" s="257" t="s">
        <v>671</v>
      </c>
      <c r="D26" s="257" t="s">
        <v>671</v>
      </c>
      <c r="E26" s="255" t="s">
        <v>670</v>
      </c>
    </row>
    <row r="27" spans="1:5" ht="15" customHeight="1" x14ac:dyDescent="0.35">
      <c r="A27" s="260" t="s">
        <v>69</v>
      </c>
      <c r="B27" s="258" t="s">
        <v>672</v>
      </c>
      <c r="C27" s="257" t="s">
        <v>671</v>
      </c>
      <c r="D27" s="257" t="s">
        <v>671</v>
      </c>
      <c r="E27" s="255" t="s">
        <v>670</v>
      </c>
    </row>
    <row r="28" spans="1:5" ht="15" customHeight="1" x14ac:dyDescent="0.35">
      <c r="A28" s="267" t="s">
        <v>70</v>
      </c>
      <c r="B28" s="257" t="s">
        <v>671</v>
      </c>
      <c r="C28" s="255" t="s">
        <v>670</v>
      </c>
      <c r="D28" s="255" t="s">
        <v>670</v>
      </c>
      <c r="E28" s="257" t="s">
        <v>671</v>
      </c>
    </row>
    <row r="29" spans="1:5" ht="15" customHeight="1" x14ac:dyDescent="0.35">
      <c r="A29" s="260" t="s">
        <v>71</v>
      </c>
      <c r="B29" s="257" t="s">
        <v>671</v>
      </c>
      <c r="C29" s="255" t="s">
        <v>670</v>
      </c>
      <c r="D29" s="255" t="s">
        <v>670</v>
      </c>
      <c r="E29" s="257" t="s">
        <v>671</v>
      </c>
    </row>
    <row r="30" spans="1:5" ht="15" customHeight="1" x14ac:dyDescent="0.35">
      <c r="A30" s="267" t="s">
        <v>87</v>
      </c>
      <c r="B30" s="255" t="s">
        <v>670</v>
      </c>
      <c r="C30" s="257" t="s">
        <v>671</v>
      </c>
      <c r="D30" s="255" t="s">
        <v>670</v>
      </c>
      <c r="E30" s="269" t="s">
        <v>672</v>
      </c>
    </row>
    <row r="31" spans="1:5" ht="15" customHeight="1" x14ac:dyDescent="0.35">
      <c r="A31" s="260" t="s">
        <v>90</v>
      </c>
      <c r="B31" s="255" t="s">
        <v>670</v>
      </c>
      <c r="C31" s="257" t="s">
        <v>671</v>
      </c>
      <c r="D31" s="255" t="s">
        <v>670</v>
      </c>
      <c r="E31" s="269" t="s">
        <v>672</v>
      </c>
    </row>
    <row r="32" spans="1:5" ht="15" customHeight="1" x14ac:dyDescent="0.35">
      <c r="A32" s="260" t="s">
        <v>88</v>
      </c>
      <c r="B32" s="255" t="s">
        <v>670</v>
      </c>
      <c r="C32" s="257" t="s">
        <v>671</v>
      </c>
      <c r="D32" s="255" t="s">
        <v>670</v>
      </c>
      <c r="E32" s="269" t="s">
        <v>672</v>
      </c>
    </row>
    <row r="33" spans="1:5" ht="15" customHeight="1" x14ac:dyDescent="0.35">
      <c r="A33" s="260" t="s">
        <v>89</v>
      </c>
      <c r="B33" s="255" t="s">
        <v>670</v>
      </c>
      <c r="C33" s="257" t="s">
        <v>671</v>
      </c>
      <c r="D33" s="255" t="s">
        <v>670</v>
      </c>
      <c r="E33" s="269" t="s">
        <v>672</v>
      </c>
    </row>
    <row r="34" spans="1:5" ht="15" customHeight="1" x14ac:dyDescent="0.35">
      <c r="A34" s="267" t="s">
        <v>95</v>
      </c>
      <c r="B34" s="257" t="s">
        <v>671</v>
      </c>
      <c r="C34" s="258" t="s">
        <v>672</v>
      </c>
      <c r="D34" s="258" t="s">
        <v>672</v>
      </c>
      <c r="E34" s="257" t="s">
        <v>671</v>
      </c>
    </row>
    <row r="35" spans="1:5" ht="15" customHeight="1" x14ac:dyDescent="0.35">
      <c r="A35" s="260" t="s">
        <v>96</v>
      </c>
      <c r="B35" s="257" t="s">
        <v>671</v>
      </c>
      <c r="C35" s="258" t="s">
        <v>672</v>
      </c>
      <c r="D35" s="258" t="s">
        <v>672</v>
      </c>
      <c r="E35" s="257" t="s">
        <v>671</v>
      </c>
    </row>
    <row r="36" spans="1:5" ht="15" customHeight="1" x14ac:dyDescent="0.35">
      <c r="A36" s="260" t="s">
        <v>97</v>
      </c>
      <c r="B36" s="257" t="s">
        <v>671</v>
      </c>
      <c r="C36" s="258" t="s">
        <v>672</v>
      </c>
      <c r="D36" s="258" t="s">
        <v>672</v>
      </c>
      <c r="E36" s="257" t="s">
        <v>671</v>
      </c>
    </row>
    <row r="37" spans="1:5" ht="15" customHeight="1" x14ac:dyDescent="0.35">
      <c r="A37" s="260" t="s">
        <v>98</v>
      </c>
      <c r="B37" s="257" t="s">
        <v>671</v>
      </c>
      <c r="C37" s="258" t="s">
        <v>672</v>
      </c>
      <c r="D37" s="258" t="s">
        <v>672</v>
      </c>
      <c r="E37" s="257" t="s">
        <v>671</v>
      </c>
    </row>
    <row r="38" spans="1:5" ht="15" customHeight="1" x14ac:dyDescent="0.35">
      <c r="A38" s="260" t="s">
        <v>99</v>
      </c>
      <c r="B38" s="257" t="s">
        <v>671</v>
      </c>
      <c r="C38" s="258" t="s">
        <v>672</v>
      </c>
      <c r="D38" s="258" t="s">
        <v>672</v>
      </c>
      <c r="E38" s="257" t="s">
        <v>671</v>
      </c>
    </row>
    <row r="39" spans="1:5" ht="15" customHeight="1" x14ac:dyDescent="0.35">
      <c r="A39" s="260" t="s">
        <v>100</v>
      </c>
      <c r="B39" s="257" t="s">
        <v>671</v>
      </c>
      <c r="C39" s="258" t="s">
        <v>672</v>
      </c>
      <c r="D39" s="258" t="s">
        <v>672</v>
      </c>
      <c r="E39" s="257" t="s">
        <v>671</v>
      </c>
    </row>
    <row r="40" spans="1:5" ht="15" customHeight="1" x14ac:dyDescent="0.35">
      <c r="A40" s="267" t="s">
        <v>120</v>
      </c>
      <c r="B40" s="255" t="s">
        <v>670</v>
      </c>
      <c r="C40" s="255" t="s">
        <v>670</v>
      </c>
      <c r="D40" s="255" t="s">
        <v>670</v>
      </c>
      <c r="E40" s="257" t="s">
        <v>671</v>
      </c>
    </row>
    <row r="41" spans="1:5" ht="15" customHeight="1" x14ac:dyDescent="0.35">
      <c r="A41" s="260" t="s">
        <v>121</v>
      </c>
      <c r="B41" s="255" t="s">
        <v>670</v>
      </c>
      <c r="C41" s="255" t="s">
        <v>670</v>
      </c>
      <c r="D41" s="255" t="s">
        <v>670</v>
      </c>
      <c r="E41" s="257" t="s">
        <v>671</v>
      </c>
    </row>
    <row r="42" spans="1:5" ht="15" customHeight="1" x14ac:dyDescent="0.35">
      <c r="A42" s="260" t="s">
        <v>122</v>
      </c>
      <c r="B42" s="255" t="s">
        <v>670</v>
      </c>
      <c r="C42" s="255" t="s">
        <v>670</v>
      </c>
      <c r="D42" s="255" t="s">
        <v>670</v>
      </c>
      <c r="E42" s="257" t="s">
        <v>671</v>
      </c>
    </row>
    <row r="43" spans="1:5" ht="15" customHeight="1" x14ac:dyDescent="0.35">
      <c r="A43" s="260" t="s">
        <v>123</v>
      </c>
      <c r="B43" s="255" t="s">
        <v>670</v>
      </c>
      <c r="C43" s="255" t="s">
        <v>670</v>
      </c>
      <c r="D43" s="255" t="s">
        <v>670</v>
      </c>
      <c r="E43" s="257" t="s">
        <v>671</v>
      </c>
    </row>
    <row r="44" spans="1:5" ht="15" customHeight="1" x14ac:dyDescent="0.35">
      <c r="A44" s="260" t="s">
        <v>124</v>
      </c>
      <c r="B44" s="255" t="s">
        <v>670</v>
      </c>
      <c r="C44" s="255" t="s">
        <v>670</v>
      </c>
      <c r="D44" s="255" t="s">
        <v>670</v>
      </c>
      <c r="E44" s="257" t="s">
        <v>671</v>
      </c>
    </row>
    <row r="45" spans="1:5" ht="15" customHeight="1" x14ac:dyDescent="0.35">
      <c r="A45" s="267" t="s">
        <v>129</v>
      </c>
      <c r="B45" s="255" t="s">
        <v>670</v>
      </c>
      <c r="C45" s="255" t="s">
        <v>670</v>
      </c>
      <c r="D45" s="255" t="s">
        <v>670</v>
      </c>
      <c r="E45" s="258" t="s">
        <v>672</v>
      </c>
    </row>
    <row r="46" spans="1:5" ht="15" customHeight="1" x14ac:dyDescent="0.35">
      <c r="A46" s="260" t="s">
        <v>130</v>
      </c>
      <c r="B46" s="255" t="s">
        <v>670</v>
      </c>
      <c r="C46" s="255" t="s">
        <v>670</v>
      </c>
      <c r="D46" s="255" t="s">
        <v>670</v>
      </c>
      <c r="E46" s="258" t="s">
        <v>672</v>
      </c>
    </row>
    <row r="47" spans="1:5" ht="15" customHeight="1" x14ac:dyDescent="0.35">
      <c r="A47" s="260" t="s">
        <v>131</v>
      </c>
      <c r="B47" s="255" t="s">
        <v>670</v>
      </c>
      <c r="C47" s="255" t="s">
        <v>670</v>
      </c>
      <c r="D47" s="255" t="s">
        <v>670</v>
      </c>
      <c r="E47" s="258" t="s">
        <v>672</v>
      </c>
    </row>
    <row r="48" spans="1:5" ht="15" customHeight="1" x14ac:dyDescent="0.35">
      <c r="A48" s="260" t="s">
        <v>132</v>
      </c>
      <c r="B48" s="255" t="s">
        <v>670</v>
      </c>
      <c r="C48" s="255" t="s">
        <v>670</v>
      </c>
      <c r="D48" s="255" t="s">
        <v>670</v>
      </c>
      <c r="E48" s="258" t="s">
        <v>672</v>
      </c>
    </row>
    <row r="49" spans="1:5" ht="15" customHeight="1" x14ac:dyDescent="0.35">
      <c r="A49" s="267" t="s">
        <v>179</v>
      </c>
      <c r="B49" s="257" t="s">
        <v>671</v>
      </c>
      <c r="C49" s="257" t="s">
        <v>671</v>
      </c>
      <c r="D49" s="257" t="s">
        <v>671</v>
      </c>
      <c r="E49" s="255" t="s">
        <v>670</v>
      </c>
    </row>
    <row r="50" spans="1:5" ht="15" customHeight="1" x14ac:dyDescent="0.35">
      <c r="A50" s="260" t="s">
        <v>181</v>
      </c>
      <c r="B50" s="257" t="s">
        <v>671</v>
      </c>
      <c r="C50" s="257" t="s">
        <v>671</v>
      </c>
      <c r="D50" s="257" t="s">
        <v>671</v>
      </c>
      <c r="E50" s="255" t="s">
        <v>670</v>
      </c>
    </row>
    <row r="51" spans="1:5" ht="15" customHeight="1" x14ac:dyDescent="0.35">
      <c r="A51" s="267" t="s">
        <v>182</v>
      </c>
      <c r="B51" s="255" t="s">
        <v>670</v>
      </c>
      <c r="C51" s="257" t="s">
        <v>671</v>
      </c>
      <c r="D51" s="257" t="s">
        <v>671</v>
      </c>
      <c r="E51" s="255" t="s">
        <v>670</v>
      </c>
    </row>
    <row r="52" spans="1:5" ht="15" customHeight="1" x14ac:dyDescent="0.35">
      <c r="A52" s="260" t="s">
        <v>183</v>
      </c>
      <c r="B52" s="255" t="s">
        <v>670</v>
      </c>
      <c r="C52" s="257" t="s">
        <v>671</v>
      </c>
      <c r="D52" s="257" t="s">
        <v>671</v>
      </c>
      <c r="E52" s="255" t="s">
        <v>670</v>
      </c>
    </row>
    <row r="53" spans="1:5" ht="15" customHeight="1" x14ac:dyDescent="0.35">
      <c r="A53" s="260" t="s">
        <v>184</v>
      </c>
      <c r="B53" s="255" t="s">
        <v>670</v>
      </c>
      <c r="C53" s="257" t="s">
        <v>671</v>
      </c>
      <c r="D53" s="257" t="s">
        <v>671</v>
      </c>
      <c r="E53" s="255" t="s">
        <v>670</v>
      </c>
    </row>
    <row r="54" spans="1:5" ht="15" customHeight="1" x14ac:dyDescent="0.35">
      <c r="A54" s="267" t="s">
        <v>199</v>
      </c>
      <c r="B54" s="255" t="s">
        <v>670</v>
      </c>
      <c r="C54" s="255" t="s">
        <v>670</v>
      </c>
      <c r="D54" s="255" t="s">
        <v>670</v>
      </c>
      <c r="E54" s="257" t="s">
        <v>671</v>
      </c>
    </row>
    <row r="55" spans="1:5" ht="15" customHeight="1" x14ac:dyDescent="0.35">
      <c r="A55" s="260" t="s">
        <v>200</v>
      </c>
      <c r="B55" s="255" t="s">
        <v>670</v>
      </c>
      <c r="C55" s="255" t="s">
        <v>670</v>
      </c>
      <c r="D55" s="255" t="s">
        <v>670</v>
      </c>
      <c r="E55" s="257" t="s">
        <v>671</v>
      </c>
    </row>
    <row r="56" spans="1:5" ht="15" customHeight="1" x14ac:dyDescent="0.35">
      <c r="A56" s="267" t="s">
        <v>226</v>
      </c>
      <c r="B56" s="258" t="s">
        <v>672</v>
      </c>
      <c r="C56" s="257" t="s">
        <v>671</v>
      </c>
      <c r="D56" s="257" t="s">
        <v>671</v>
      </c>
      <c r="E56" s="255" t="s">
        <v>670</v>
      </c>
    </row>
    <row r="57" spans="1:5" ht="15" customHeight="1" x14ac:dyDescent="0.35">
      <c r="A57" s="260" t="s">
        <v>227</v>
      </c>
      <c r="B57" s="258" t="s">
        <v>672</v>
      </c>
      <c r="C57" s="257" t="s">
        <v>671</v>
      </c>
      <c r="D57" s="257" t="s">
        <v>671</v>
      </c>
      <c r="E57" s="255" t="s">
        <v>670</v>
      </c>
    </row>
    <row r="58" spans="1:5" ht="15" customHeight="1" x14ac:dyDescent="0.35">
      <c r="A58" s="267" t="s">
        <v>242</v>
      </c>
      <c r="B58" s="257" t="s">
        <v>671</v>
      </c>
      <c r="C58" s="257" t="s">
        <v>671</v>
      </c>
      <c r="D58" s="257" t="s">
        <v>671</v>
      </c>
      <c r="E58" s="258" t="s">
        <v>672</v>
      </c>
    </row>
    <row r="59" spans="1:5" ht="15" customHeight="1" x14ac:dyDescent="0.35">
      <c r="A59" s="260" t="s">
        <v>243</v>
      </c>
      <c r="B59" s="257" t="s">
        <v>671</v>
      </c>
      <c r="C59" s="257" t="s">
        <v>671</v>
      </c>
      <c r="D59" s="257" t="s">
        <v>671</v>
      </c>
      <c r="E59" s="258" t="s">
        <v>672</v>
      </c>
    </row>
    <row r="60" spans="1:5" ht="15" customHeight="1" x14ac:dyDescent="0.35">
      <c r="A60" s="267" t="s">
        <v>249</v>
      </c>
      <c r="B60" s="257" t="s">
        <v>671</v>
      </c>
      <c r="C60" s="258" t="s">
        <v>672</v>
      </c>
      <c r="D60" s="258" t="s">
        <v>672</v>
      </c>
      <c r="E60" s="257" t="s">
        <v>671</v>
      </c>
    </row>
    <row r="61" spans="1:5" ht="15" customHeight="1" x14ac:dyDescent="0.35">
      <c r="A61" s="260" t="s">
        <v>250</v>
      </c>
      <c r="B61" s="257" t="s">
        <v>671</v>
      </c>
      <c r="C61" s="258" t="s">
        <v>672</v>
      </c>
      <c r="D61" s="258" t="s">
        <v>672</v>
      </c>
      <c r="E61" s="257" t="s">
        <v>671</v>
      </c>
    </row>
    <row r="62" spans="1:5" ht="15" customHeight="1" x14ac:dyDescent="0.35">
      <c r="A62" s="260" t="s">
        <v>251</v>
      </c>
      <c r="B62" s="257" t="s">
        <v>671</v>
      </c>
      <c r="C62" s="258" t="s">
        <v>672</v>
      </c>
      <c r="D62" s="258" t="s">
        <v>672</v>
      </c>
      <c r="E62" s="257" t="s">
        <v>671</v>
      </c>
    </row>
    <row r="63" spans="1:5" ht="15" customHeight="1" x14ac:dyDescent="0.35">
      <c r="A63" s="260" t="s">
        <v>252</v>
      </c>
      <c r="B63" s="257" t="s">
        <v>671</v>
      </c>
      <c r="C63" s="258" t="s">
        <v>672</v>
      </c>
      <c r="D63" s="258" t="s">
        <v>672</v>
      </c>
      <c r="E63" s="257" t="s">
        <v>671</v>
      </c>
    </row>
    <row r="64" spans="1:5" ht="15" customHeight="1" x14ac:dyDescent="0.35">
      <c r="A64" s="260" t="s">
        <v>253</v>
      </c>
      <c r="B64" s="257" t="s">
        <v>671</v>
      </c>
      <c r="C64" s="258" t="s">
        <v>672</v>
      </c>
      <c r="D64" s="258" t="s">
        <v>672</v>
      </c>
      <c r="E64" s="257" t="s">
        <v>671</v>
      </c>
    </row>
    <row r="65" spans="1:5" ht="15" customHeight="1" x14ac:dyDescent="0.35">
      <c r="A65" s="260" t="s">
        <v>254</v>
      </c>
      <c r="B65" s="257" t="s">
        <v>671</v>
      </c>
      <c r="C65" s="258" t="s">
        <v>672</v>
      </c>
      <c r="D65" s="258" t="s">
        <v>672</v>
      </c>
      <c r="E65" s="257" t="s">
        <v>671</v>
      </c>
    </row>
    <row r="66" spans="1:5" ht="15" customHeight="1" x14ac:dyDescent="0.35">
      <c r="A66" s="267" t="s">
        <v>261</v>
      </c>
      <c r="B66" s="258" t="s">
        <v>672</v>
      </c>
      <c r="C66" s="257" t="s">
        <v>671</v>
      </c>
      <c r="D66" s="257" t="s">
        <v>671</v>
      </c>
      <c r="E66" s="255" t="s">
        <v>670</v>
      </c>
    </row>
    <row r="67" spans="1:5" ht="15" customHeight="1" x14ac:dyDescent="0.35">
      <c r="A67" s="260" t="s">
        <v>262</v>
      </c>
      <c r="B67" s="258" t="s">
        <v>672</v>
      </c>
      <c r="C67" s="257" t="s">
        <v>671</v>
      </c>
      <c r="D67" s="257" t="s">
        <v>671</v>
      </c>
      <c r="E67" s="255" t="s">
        <v>670</v>
      </c>
    </row>
    <row r="68" spans="1:5" ht="15" customHeight="1" x14ac:dyDescent="0.35">
      <c r="A68" s="260" t="s">
        <v>263</v>
      </c>
      <c r="B68" s="258" t="s">
        <v>672</v>
      </c>
      <c r="C68" s="257" t="s">
        <v>671</v>
      </c>
      <c r="D68" s="257" t="s">
        <v>671</v>
      </c>
      <c r="E68" s="255" t="s">
        <v>670</v>
      </c>
    </row>
    <row r="69" spans="1:5" ht="15" customHeight="1" x14ac:dyDescent="0.35">
      <c r="A69" s="260" t="s">
        <v>264</v>
      </c>
      <c r="B69" s="258" t="s">
        <v>672</v>
      </c>
      <c r="C69" s="257" t="s">
        <v>671</v>
      </c>
      <c r="D69" s="257" t="s">
        <v>671</v>
      </c>
      <c r="E69" s="255" t="s">
        <v>670</v>
      </c>
    </row>
    <row r="70" spans="1:5" ht="15" customHeight="1" x14ac:dyDescent="0.35">
      <c r="A70" s="267" t="s">
        <v>265</v>
      </c>
      <c r="B70" s="258" t="s">
        <v>672</v>
      </c>
      <c r="C70" s="258" t="s">
        <v>672</v>
      </c>
      <c r="D70" s="258" t="s">
        <v>672</v>
      </c>
      <c r="E70" s="257" t="s">
        <v>671</v>
      </c>
    </row>
    <row r="71" spans="1:5" ht="15" customHeight="1" x14ac:dyDescent="0.35">
      <c r="A71" s="260" t="s">
        <v>266</v>
      </c>
      <c r="B71" s="258" t="s">
        <v>672</v>
      </c>
      <c r="C71" s="258" t="s">
        <v>672</v>
      </c>
      <c r="D71" s="258" t="s">
        <v>672</v>
      </c>
      <c r="E71" s="257" t="s">
        <v>671</v>
      </c>
    </row>
    <row r="72" spans="1:5" ht="15" customHeight="1" x14ac:dyDescent="0.35">
      <c r="A72" s="267" t="s">
        <v>338</v>
      </c>
      <c r="B72" s="258" t="s">
        <v>672</v>
      </c>
      <c r="C72" s="258" t="s">
        <v>672</v>
      </c>
      <c r="D72" s="258" t="s">
        <v>672</v>
      </c>
      <c r="E72" s="258" t="s">
        <v>672</v>
      </c>
    </row>
    <row r="73" spans="1:5" ht="15" customHeight="1" x14ac:dyDescent="0.35">
      <c r="A73" s="260" t="s">
        <v>339</v>
      </c>
      <c r="B73" s="258" t="s">
        <v>672</v>
      </c>
      <c r="C73" s="258" t="s">
        <v>672</v>
      </c>
      <c r="D73" s="258" t="s">
        <v>672</v>
      </c>
      <c r="E73" s="258" t="s">
        <v>672</v>
      </c>
    </row>
    <row r="74" spans="1:5" ht="15" customHeight="1" x14ac:dyDescent="0.35">
      <c r="A74" s="267" t="s">
        <v>342</v>
      </c>
      <c r="B74" s="258" t="s">
        <v>672</v>
      </c>
      <c r="C74" s="258" t="s">
        <v>672</v>
      </c>
      <c r="D74" s="258" t="s">
        <v>672</v>
      </c>
      <c r="E74" s="257" t="s">
        <v>671</v>
      </c>
    </row>
    <row r="75" spans="1:5" ht="15" customHeight="1" x14ac:dyDescent="0.35">
      <c r="A75" s="260" t="s">
        <v>343</v>
      </c>
      <c r="B75" s="258" t="s">
        <v>672</v>
      </c>
      <c r="C75" s="258" t="s">
        <v>672</v>
      </c>
      <c r="D75" s="258" t="s">
        <v>672</v>
      </c>
      <c r="E75" s="257" t="s">
        <v>671</v>
      </c>
    </row>
    <row r="76" spans="1:5" ht="15" customHeight="1" x14ac:dyDescent="0.35">
      <c r="A76" s="260" t="s">
        <v>344</v>
      </c>
      <c r="B76" s="258" t="s">
        <v>672</v>
      </c>
      <c r="C76" s="258" t="s">
        <v>672</v>
      </c>
      <c r="D76" s="258" t="s">
        <v>672</v>
      </c>
      <c r="E76" s="257" t="s">
        <v>671</v>
      </c>
    </row>
    <row r="77" spans="1:5" ht="15" customHeight="1" x14ac:dyDescent="0.35">
      <c r="A77" s="260" t="s">
        <v>345</v>
      </c>
      <c r="B77" s="258" t="s">
        <v>672</v>
      </c>
      <c r="C77" s="258" t="s">
        <v>672</v>
      </c>
      <c r="D77" s="258" t="s">
        <v>672</v>
      </c>
      <c r="E77" s="257" t="s">
        <v>671</v>
      </c>
    </row>
    <row r="78" spans="1:5" ht="43.5" customHeight="1" x14ac:dyDescent="0.35">
      <c r="A78" s="260" t="s">
        <v>349</v>
      </c>
      <c r="B78" s="257" t="s">
        <v>671</v>
      </c>
      <c r="C78" s="255" t="s">
        <v>670</v>
      </c>
      <c r="D78" s="255" t="s">
        <v>670</v>
      </c>
      <c r="E78" s="255" t="s">
        <v>670</v>
      </c>
    </row>
    <row r="79" spans="1:5" ht="15" customHeight="1" x14ac:dyDescent="0.35">
      <c r="A79" s="267" t="s">
        <v>364</v>
      </c>
      <c r="B79" s="255" t="s">
        <v>670</v>
      </c>
      <c r="C79" s="255" t="s">
        <v>670</v>
      </c>
      <c r="D79" s="255" t="s">
        <v>670</v>
      </c>
      <c r="E79" s="257" t="s">
        <v>671</v>
      </c>
    </row>
    <row r="80" spans="1:5" ht="15" customHeight="1" x14ac:dyDescent="0.35">
      <c r="A80" s="260" t="s">
        <v>365</v>
      </c>
      <c r="B80" s="255" t="s">
        <v>670</v>
      </c>
      <c r="C80" s="255" t="s">
        <v>670</v>
      </c>
      <c r="D80" s="255" t="s">
        <v>670</v>
      </c>
      <c r="E80" s="257" t="s">
        <v>671</v>
      </c>
    </row>
    <row r="81" spans="1:5" ht="15" customHeight="1" x14ac:dyDescent="0.35">
      <c r="A81" s="260" t="s">
        <v>366</v>
      </c>
      <c r="B81" s="255" t="s">
        <v>670</v>
      </c>
      <c r="C81" s="255" t="s">
        <v>670</v>
      </c>
      <c r="D81" s="255" t="s">
        <v>670</v>
      </c>
      <c r="E81" s="257" t="s">
        <v>671</v>
      </c>
    </row>
    <row r="82" spans="1:5" ht="15" customHeight="1" x14ac:dyDescent="0.35">
      <c r="A82" s="260" t="s">
        <v>367</v>
      </c>
      <c r="B82" s="255" t="s">
        <v>670</v>
      </c>
      <c r="C82" s="255" t="s">
        <v>670</v>
      </c>
      <c r="D82" s="255" t="s">
        <v>670</v>
      </c>
      <c r="E82" s="257" t="s">
        <v>671</v>
      </c>
    </row>
    <row r="83" spans="1:5" ht="15" customHeight="1" x14ac:dyDescent="0.35">
      <c r="A83" s="260" t="s">
        <v>368</v>
      </c>
      <c r="B83" s="255" t="s">
        <v>670</v>
      </c>
      <c r="C83" s="255" t="s">
        <v>670</v>
      </c>
      <c r="D83" s="255" t="s">
        <v>670</v>
      </c>
      <c r="E83" s="257" t="s">
        <v>671</v>
      </c>
    </row>
    <row r="84" spans="1:5" ht="15" customHeight="1" x14ac:dyDescent="0.35">
      <c r="A84" s="260" t="s">
        <v>369</v>
      </c>
      <c r="B84" s="255" t="s">
        <v>670</v>
      </c>
      <c r="C84" s="255" t="s">
        <v>670</v>
      </c>
      <c r="D84" s="255" t="s">
        <v>670</v>
      </c>
      <c r="E84" s="257" t="s">
        <v>671</v>
      </c>
    </row>
    <row r="85" spans="1:5" ht="15" customHeight="1" x14ac:dyDescent="0.35">
      <c r="A85" s="260" t="s">
        <v>370</v>
      </c>
      <c r="B85" s="255" t="s">
        <v>670</v>
      </c>
      <c r="C85" s="255" t="s">
        <v>670</v>
      </c>
      <c r="D85" s="255" t="s">
        <v>670</v>
      </c>
      <c r="E85" s="257" t="s">
        <v>671</v>
      </c>
    </row>
    <row r="86" spans="1:5" ht="15" customHeight="1" x14ac:dyDescent="0.35">
      <c r="A86" s="260" t="s">
        <v>371</v>
      </c>
      <c r="B86" s="255" t="s">
        <v>670</v>
      </c>
      <c r="C86" s="255" t="s">
        <v>670</v>
      </c>
      <c r="D86" s="255" t="s">
        <v>670</v>
      </c>
      <c r="E86" s="257" t="s">
        <v>671</v>
      </c>
    </row>
    <row r="87" spans="1:5" ht="15" customHeight="1" x14ac:dyDescent="0.35">
      <c r="A87" s="260" t="s">
        <v>372</v>
      </c>
      <c r="B87" s="255" t="s">
        <v>670</v>
      </c>
      <c r="C87" s="255" t="s">
        <v>670</v>
      </c>
      <c r="D87" s="255" t="s">
        <v>670</v>
      </c>
      <c r="E87" s="257" t="s">
        <v>671</v>
      </c>
    </row>
    <row r="88" spans="1:5" ht="15" customHeight="1" x14ac:dyDescent="0.35">
      <c r="A88" s="260" t="s">
        <v>373</v>
      </c>
      <c r="B88" s="255" t="s">
        <v>670</v>
      </c>
      <c r="C88" s="255" t="s">
        <v>670</v>
      </c>
      <c r="D88" s="255" t="s">
        <v>670</v>
      </c>
      <c r="E88" s="257" t="s">
        <v>671</v>
      </c>
    </row>
    <row r="89" spans="1:5" ht="26.65" customHeight="1" x14ac:dyDescent="0.35">
      <c r="A89" s="267" t="s">
        <v>393</v>
      </c>
      <c r="B89" s="258" t="s">
        <v>672</v>
      </c>
      <c r="C89" s="257" t="s">
        <v>671</v>
      </c>
      <c r="D89" s="257" t="s">
        <v>671</v>
      </c>
      <c r="E89" s="258" t="s">
        <v>672</v>
      </c>
    </row>
    <row r="90" spans="1:5" ht="15" customHeight="1" x14ac:dyDescent="0.35">
      <c r="A90" s="260" t="s">
        <v>394</v>
      </c>
      <c r="B90" s="258" t="s">
        <v>672</v>
      </c>
      <c r="C90" s="257" t="s">
        <v>671</v>
      </c>
      <c r="D90" s="257" t="s">
        <v>671</v>
      </c>
      <c r="E90" s="258" t="s">
        <v>672</v>
      </c>
    </row>
    <row r="91" spans="1:5" ht="15" customHeight="1" x14ac:dyDescent="0.35">
      <c r="A91" s="260" t="s">
        <v>395</v>
      </c>
      <c r="B91" s="258" t="s">
        <v>672</v>
      </c>
      <c r="C91" s="257" t="s">
        <v>671</v>
      </c>
      <c r="D91" s="257" t="s">
        <v>671</v>
      </c>
      <c r="E91" s="258" t="s">
        <v>672</v>
      </c>
    </row>
    <row r="92" spans="1:5" ht="15" customHeight="1" x14ac:dyDescent="0.35">
      <c r="A92" s="260" t="s">
        <v>396</v>
      </c>
      <c r="B92" s="258" t="s">
        <v>672</v>
      </c>
      <c r="C92" s="257" t="s">
        <v>671</v>
      </c>
      <c r="D92" s="257" t="s">
        <v>671</v>
      </c>
      <c r="E92" s="258" t="s">
        <v>672</v>
      </c>
    </row>
    <row r="93" spans="1:5" ht="15" customHeight="1" x14ac:dyDescent="0.35">
      <c r="A93" s="260" t="s">
        <v>397</v>
      </c>
      <c r="B93" s="258" t="s">
        <v>672</v>
      </c>
      <c r="C93" s="257" t="s">
        <v>671</v>
      </c>
      <c r="D93" s="257" t="s">
        <v>671</v>
      </c>
      <c r="E93" s="258" t="s">
        <v>672</v>
      </c>
    </row>
    <row r="94" spans="1:5" ht="15" customHeight="1" x14ac:dyDescent="0.35">
      <c r="A94" s="260" t="s">
        <v>398</v>
      </c>
      <c r="B94" s="258" t="s">
        <v>672</v>
      </c>
      <c r="C94" s="257" t="s">
        <v>671</v>
      </c>
      <c r="D94" s="257" t="s">
        <v>671</v>
      </c>
      <c r="E94" s="258" t="s">
        <v>672</v>
      </c>
    </row>
    <row r="95" spans="1:5" ht="15" customHeight="1" x14ac:dyDescent="0.35">
      <c r="A95" s="267" t="s">
        <v>598</v>
      </c>
      <c r="B95" s="257" t="s">
        <v>671</v>
      </c>
      <c r="C95" s="257" t="s">
        <v>671</v>
      </c>
      <c r="D95" s="257" t="s">
        <v>671</v>
      </c>
      <c r="E95" s="258" t="s">
        <v>672</v>
      </c>
    </row>
    <row r="96" spans="1:5" ht="15" customHeight="1" x14ac:dyDescent="0.35">
      <c r="A96" s="260" t="s">
        <v>599</v>
      </c>
      <c r="B96" s="257" t="s">
        <v>671</v>
      </c>
      <c r="C96" s="257" t="s">
        <v>671</v>
      </c>
      <c r="D96" s="257" t="s">
        <v>671</v>
      </c>
      <c r="E96" s="258" t="s">
        <v>672</v>
      </c>
    </row>
    <row r="97" spans="1:5" ht="15" customHeight="1" x14ac:dyDescent="0.35">
      <c r="A97" s="260" t="s">
        <v>600</v>
      </c>
      <c r="B97" s="257" t="s">
        <v>671</v>
      </c>
      <c r="C97" s="257" t="s">
        <v>671</v>
      </c>
      <c r="D97" s="257" t="s">
        <v>671</v>
      </c>
      <c r="E97" s="258" t="s">
        <v>672</v>
      </c>
    </row>
    <row r="98" spans="1:5" ht="15" customHeight="1" x14ac:dyDescent="0.35">
      <c r="A98" s="260" t="s">
        <v>601</v>
      </c>
      <c r="B98" s="257" t="s">
        <v>671</v>
      </c>
      <c r="C98" s="257" t="s">
        <v>671</v>
      </c>
      <c r="D98" s="257" t="s">
        <v>671</v>
      </c>
      <c r="E98" s="258" t="s">
        <v>672</v>
      </c>
    </row>
    <row r="99" spans="1:5" ht="15" customHeight="1" x14ac:dyDescent="0.35">
      <c r="A99" s="260" t="s">
        <v>602</v>
      </c>
      <c r="B99" s="257" t="s">
        <v>671</v>
      </c>
      <c r="C99" s="257" t="s">
        <v>671</v>
      </c>
      <c r="D99" s="257" t="s">
        <v>671</v>
      </c>
      <c r="E99" s="258" t="s">
        <v>672</v>
      </c>
    </row>
    <row r="100" spans="1:5" ht="15" customHeight="1" x14ac:dyDescent="0.35">
      <c r="A100" s="267" t="s">
        <v>605</v>
      </c>
      <c r="B100" s="255" t="s">
        <v>670</v>
      </c>
      <c r="C100" s="257" t="s">
        <v>671</v>
      </c>
      <c r="D100" s="257" t="s">
        <v>671</v>
      </c>
      <c r="E100" s="255" t="s">
        <v>670</v>
      </c>
    </row>
    <row r="101" spans="1:5" ht="15" customHeight="1" x14ac:dyDescent="0.35">
      <c r="A101" s="260" t="s">
        <v>606</v>
      </c>
      <c r="B101" s="255" t="s">
        <v>670</v>
      </c>
      <c r="C101" s="257" t="s">
        <v>671</v>
      </c>
      <c r="D101" s="257" t="s">
        <v>671</v>
      </c>
      <c r="E101" s="255" t="s">
        <v>670</v>
      </c>
    </row>
    <row r="102" spans="1:5" ht="15" customHeight="1" x14ac:dyDescent="0.35">
      <c r="A102" s="260" t="s">
        <v>607</v>
      </c>
      <c r="B102" s="255" t="s">
        <v>670</v>
      </c>
      <c r="C102" s="257" t="s">
        <v>671</v>
      </c>
      <c r="D102" s="257" t="s">
        <v>671</v>
      </c>
      <c r="E102" s="255" t="s">
        <v>670</v>
      </c>
    </row>
    <row r="103" spans="1:5" ht="15" customHeight="1" x14ac:dyDescent="0.35">
      <c r="A103" s="260" t="s">
        <v>608</v>
      </c>
      <c r="B103" s="255" t="s">
        <v>670</v>
      </c>
      <c r="C103" s="257" t="s">
        <v>671</v>
      </c>
      <c r="D103" s="257" t="s">
        <v>671</v>
      </c>
      <c r="E103" s="255" t="s">
        <v>670</v>
      </c>
    </row>
    <row r="104" spans="1:5" ht="15" customHeight="1" x14ac:dyDescent="0.35">
      <c r="A104" s="260" t="s">
        <v>609</v>
      </c>
      <c r="B104" s="255" t="s">
        <v>670</v>
      </c>
      <c r="C104" s="257" t="s">
        <v>671</v>
      </c>
      <c r="D104" s="257" t="s">
        <v>671</v>
      </c>
      <c r="E104" s="255" t="s">
        <v>670</v>
      </c>
    </row>
    <row r="105" spans="1:5" ht="15" customHeight="1" x14ac:dyDescent="0.35">
      <c r="A105" s="260" t="s">
        <v>610</v>
      </c>
      <c r="B105" s="255" t="s">
        <v>670</v>
      </c>
      <c r="C105" s="257" t="s">
        <v>671</v>
      </c>
      <c r="D105" s="257" t="s">
        <v>671</v>
      </c>
      <c r="E105" s="255" t="s">
        <v>670</v>
      </c>
    </row>
    <row r="106" spans="1:5" ht="15" customHeight="1" x14ac:dyDescent="0.35">
      <c r="A106" s="260" t="s">
        <v>611</v>
      </c>
      <c r="B106" s="255" t="s">
        <v>670</v>
      </c>
      <c r="C106" s="257" t="s">
        <v>671</v>
      </c>
      <c r="D106" s="257" t="s">
        <v>671</v>
      </c>
      <c r="E106" s="255" t="s">
        <v>670</v>
      </c>
    </row>
    <row r="107" spans="1:5" ht="15" customHeight="1" x14ac:dyDescent="0.35">
      <c r="A107" s="267" t="s">
        <v>612</v>
      </c>
      <c r="B107" s="257" t="s">
        <v>671</v>
      </c>
      <c r="C107" s="255" t="s">
        <v>670</v>
      </c>
      <c r="D107" s="255" t="s">
        <v>670</v>
      </c>
      <c r="E107" s="257" t="s">
        <v>671</v>
      </c>
    </row>
    <row r="108" spans="1:5" ht="15" customHeight="1" x14ac:dyDescent="0.35">
      <c r="A108" s="267" t="s">
        <v>613</v>
      </c>
      <c r="B108" s="257" t="s">
        <v>671</v>
      </c>
      <c r="C108" s="255" t="s">
        <v>670</v>
      </c>
      <c r="D108" s="255" t="s">
        <v>670</v>
      </c>
      <c r="E108" s="257" t="s">
        <v>671</v>
      </c>
    </row>
    <row r="109" spans="1:5" ht="15" customHeight="1" x14ac:dyDescent="0.35">
      <c r="A109" s="260" t="s">
        <v>614</v>
      </c>
      <c r="B109" s="257" t="s">
        <v>671</v>
      </c>
      <c r="C109" s="255" t="s">
        <v>670</v>
      </c>
      <c r="D109" s="255" t="s">
        <v>670</v>
      </c>
      <c r="E109" s="257" t="s">
        <v>671</v>
      </c>
    </row>
    <row r="110" spans="1:5" ht="15" customHeight="1" x14ac:dyDescent="0.35">
      <c r="A110" s="260" t="s">
        <v>615</v>
      </c>
      <c r="B110" s="257" t="s">
        <v>671</v>
      </c>
      <c r="C110" s="255" t="s">
        <v>670</v>
      </c>
      <c r="D110" s="255" t="s">
        <v>670</v>
      </c>
      <c r="E110" s="257" t="s">
        <v>671</v>
      </c>
    </row>
    <row r="111" spans="1:5" ht="15" customHeight="1" x14ac:dyDescent="0.35">
      <c r="A111" s="274"/>
      <c r="B111" s="271"/>
      <c r="C111" s="272"/>
      <c r="D111" s="273"/>
      <c r="E111" s="273"/>
    </row>
    <row r="112" spans="1:5" ht="15" customHeight="1" x14ac:dyDescent="0.35">
      <c r="A112" s="274"/>
      <c r="B112" s="271"/>
      <c r="C112" s="272"/>
      <c r="D112" s="273"/>
      <c r="E112" s="273"/>
    </row>
    <row r="117" spans="1:5" ht="15" customHeight="1" x14ac:dyDescent="0.35">
      <c r="A117" s="261" t="s">
        <v>684</v>
      </c>
      <c r="B117" s="263"/>
      <c r="C117" s="263"/>
      <c r="D117" s="263">
        <v>155</v>
      </c>
      <c r="E117" s="263">
        <v>41</v>
      </c>
    </row>
    <row r="118" spans="1:5" ht="15" customHeight="1" x14ac:dyDescent="0.35">
      <c r="A118" s="261" t="s">
        <v>685</v>
      </c>
      <c r="B118" s="262"/>
      <c r="C118" s="262"/>
      <c r="D118" s="262">
        <v>185</v>
      </c>
      <c r="E118" s="262">
        <v>43</v>
      </c>
    </row>
    <row r="119" spans="1:5" ht="15" customHeight="1" x14ac:dyDescent="0.35">
      <c r="A119" s="261" t="s">
        <v>686</v>
      </c>
      <c r="B119" s="264"/>
      <c r="C119" s="264"/>
      <c r="D119" s="264">
        <v>239</v>
      </c>
      <c r="E119" s="264">
        <v>25</v>
      </c>
    </row>
    <row r="120" spans="1:5" s="256" customFormat="1" ht="15" customHeight="1" x14ac:dyDescent="0.3">
      <c r="A120" s="5"/>
      <c r="D120" s="256">
        <f>SUBTOTAL(9,D117:D119)</f>
        <v>579</v>
      </c>
      <c r="E120" s="256">
        <f>SUBTOTAL(9,E117:E119)</f>
        <v>109</v>
      </c>
    </row>
    <row r="121" spans="1:5" s="256" customFormat="1" ht="15" customHeight="1" x14ac:dyDescent="0.3">
      <c r="A121" s="5"/>
    </row>
    <row r="122" spans="1:5" s="256" customFormat="1" ht="15" customHeight="1" x14ac:dyDescent="0.3">
      <c r="A122" s="286" t="s">
        <v>681</v>
      </c>
      <c r="B122" s="287"/>
      <c r="C122" s="287"/>
      <c r="D122" s="287"/>
      <c r="E122" s="287">
        <v>109</v>
      </c>
    </row>
    <row r="123" spans="1:5" s="256" customFormat="1" ht="15" customHeight="1" x14ac:dyDescent="0.3">
      <c r="A123" s="5"/>
    </row>
    <row r="124" spans="1:5" s="256" customFormat="1" ht="15" customHeight="1" x14ac:dyDescent="0.3">
      <c r="A124" s="5"/>
    </row>
    <row r="125" spans="1:5" s="256" customFormat="1" ht="15" customHeight="1" x14ac:dyDescent="0.3">
      <c r="A125" s="276"/>
    </row>
    <row r="126" spans="1:5" ht="15" customHeight="1" x14ac:dyDescent="0.3">
      <c r="A126" s="276"/>
    </row>
    <row r="127" spans="1:5" ht="15" customHeight="1" x14ac:dyDescent="0.3">
      <c r="A127" s="276"/>
    </row>
    <row r="128" spans="1:5" ht="15" customHeight="1" x14ac:dyDescent="0.3">
      <c r="A128" s="276"/>
    </row>
    <row r="129" spans="1:1" ht="15" customHeight="1" x14ac:dyDescent="0.3">
      <c r="A129" s="276"/>
    </row>
    <row r="130" spans="1:1" ht="15" customHeight="1" x14ac:dyDescent="0.3">
      <c r="A130" s="276"/>
    </row>
    <row r="131" spans="1:1" ht="15" customHeight="1" x14ac:dyDescent="0.3">
      <c r="A131" s="276"/>
    </row>
  </sheetData>
  <autoFilter ref="A1:E110"/>
  <conditionalFormatting sqref="B1:C1">
    <cfRule type="cellIs" dxfId="17" priority="4" operator="equal">
      <formula>"verde"</formula>
    </cfRule>
  </conditionalFormatting>
  <conditionalFormatting sqref="B1:C1">
    <cfRule type="cellIs" dxfId="16" priority="5" operator="equal">
      <formula>"galben"</formula>
    </cfRule>
  </conditionalFormatting>
  <conditionalFormatting sqref="B1:C1">
    <cfRule type="cellIs" dxfId="15" priority="6" operator="equal">
      <formula>"roșu"</formula>
    </cfRule>
  </conditionalFormatting>
  <conditionalFormatting sqref="D1:E1">
    <cfRule type="cellIs" dxfId="14" priority="1" operator="equal">
      <formula>"verde"</formula>
    </cfRule>
  </conditionalFormatting>
  <conditionalFormatting sqref="D1:E1">
    <cfRule type="cellIs" dxfId="13" priority="2" operator="equal">
      <formula>"galben"</formula>
    </cfRule>
  </conditionalFormatting>
  <conditionalFormatting sqref="D1:E1">
    <cfRule type="cellIs" dxfId="12" priority="3" operator="equal">
      <formula>"roșu"</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A141" sqref="A141"/>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44" t="s">
        <v>0</v>
      </c>
      <c r="B1" s="344" t="s">
        <v>633</v>
      </c>
      <c r="C1" s="344" t="s">
        <v>1</v>
      </c>
      <c r="D1" s="347" t="s">
        <v>637</v>
      </c>
      <c r="E1" s="343"/>
      <c r="F1" s="343"/>
      <c r="G1" s="343"/>
      <c r="H1" s="343"/>
      <c r="I1" s="343"/>
      <c r="J1" s="343"/>
      <c r="K1" s="343"/>
      <c r="L1" s="343"/>
      <c r="M1" s="343"/>
      <c r="N1" s="343"/>
      <c r="O1" s="343"/>
      <c r="P1" s="342"/>
      <c r="Q1" s="2"/>
      <c r="R1" s="2"/>
      <c r="S1" s="2"/>
      <c r="T1" s="2"/>
      <c r="U1" s="2"/>
      <c r="V1" s="2"/>
      <c r="W1" s="2"/>
      <c r="X1" s="2"/>
      <c r="Y1" s="2"/>
      <c r="Z1" s="2"/>
      <c r="AA1" s="2"/>
      <c r="AB1" s="2"/>
      <c r="AC1" s="2"/>
    </row>
    <row r="2" spans="1:29" ht="27" customHeight="1" x14ac:dyDescent="0.3">
      <c r="A2" s="345"/>
      <c r="B2" s="348"/>
      <c r="C2" s="345"/>
      <c r="D2" s="344" t="s">
        <v>2</v>
      </c>
      <c r="E2" s="344" t="s">
        <v>3</v>
      </c>
      <c r="F2" s="344" t="s">
        <v>4</v>
      </c>
      <c r="G2" s="344" t="s">
        <v>5</v>
      </c>
      <c r="H2" s="341" t="s">
        <v>6</v>
      </c>
      <c r="I2" s="342"/>
      <c r="J2" s="341" t="s">
        <v>7</v>
      </c>
      <c r="K2" s="343"/>
      <c r="L2" s="342"/>
      <c r="M2" s="341" t="s">
        <v>8</v>
      </c>
      <c r="N2" s="343"/>
      <c r="O2" s="343"/>
      <c r="P2" s="342"/>
      <c r="Q2" s="2"/>
      <c r="R2" s="2"/>
      <c r="S2" s="2"/>
      <c r="T2" s="2"/>
      <c r="U2" s="2"/>
      <c r="V2" s="2"/>
      <c r="W2" s="2"/>
      <c r="X2" s="2"/>
      <c r="Y2" s="2"/>
      <c r="Z2" s="2"/>
      <c r="AA2" s="2"/>
      <c r="AB2" s="2"/>
      <c r="AC2" s="2"/>
    </row>
    <row r="3" spans="1:29" ht="87" x14ac:dyDescent="0.3">
      <c r="A3" s="346"/>
      <c r="B3" s="349"/>
      <c r="C3" s="345"/>
      <c r="D3" s="345"/>
      <c r="E3" s="345"/>
      <c r="F3" s="345"/>
      <c r="G3" s="345"/>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35">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x14ac:dyDescent="0.3">
      <c r="A596" s="338" t="s">
        <v>630</v>
      </c>
      <c r="B596" s="22"/>
      <c r="C596" s="9" t="s">
        <v>619</v>
      </c>
      <c r="D596" s="7">
        <f>COUNTIF(D4:D594,"galben")</f>
        <v>223</v>
      </c>
      <c r="E596" s="7"/>
      <c r="F596" s="7"/>
      <c r="G596" s="7"/>
      <c r="H596" s="7"/>
      <c r="I596" s="7"/>
      <c r="J596" s="7"/>
      <c r="K596" s="7"/>
      <c r="L596" s="7"/>
      <c r="M596" s="7"/>
      <c r="N596" s="7"/>
      <c r="O596" s="7"/>
      <c r="P596" s="7"/>
    </row>
    <row r="597" spans="1:16" ht="15" customHeight="1" x14ac:dyDescent="0.3">
      <c r="A597" s="339"/>
      <c r="B597" s="23"/>
      <c r="C597" s="10" t="s">
        <v>620</v>
      </c>
      <c r="D597" s="7">
        <f>COUNTIF(D4:D594,"verde")</f>
        <v>359</v>
      </c>
      <c r="E597" s="7"/>
      <c r="F597" s="7"/>
      <c r="G597" s="7"/>
      <c r="H597" s="7"/>
      <c r="I597" s="7"/>
      <c r="J597" s="7"/>
      <c r="K597" s="7"/>
      <c r="L597" s="7"/>
      <c r="M597" s="7"/>
      <c r="N597" s="7"/>
      <c r="O597" s="7"/>
      <c r="P597" s="7"/>
    </row>
    <row r="598" spans="1:16" ht="15" customHeight="1" x14ac:dyDescent="0.3">
      <c r="A598" s="340"/>
      <c r="B598" s="23"/>
      <c r="C598" s="16" t="s">
        <v>621</v>
      </c>
      <c r="D598" s="7">
        <f>COUNTIF(D4:D594,"roșu")</f>
        <v>7</v>
      </c>
      <c r="E598" s="7"/>
      <c r="F598" s="7"/>
      <c r="G598" s="7"/>
      <c r="H598" s="7"/>
      <c r="I598" s="7"/>
      <c r="J598" s="7"/>
      <c r="K598" s="7"/>
      <c r="L598" s="7"/>
      <c r="M598" s="7"/>
      <c r="N598" s="7"/>
      <c r="O598" s="7"/>
      <c r="P598" s="7"/>
    </row>
    <row r="599" spans="1:16" ht="15" customHeight="1" x14ac:dyDescent="0.3">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3">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3">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3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x14ac:dyDescent="0.3">
      <c r="A636" s="13" t="s">
        <v>629</v>
      </c>
      <c r="B636" s="29"/>
      <c r="C636" s="9" t="s">
        <v>619</v>
      </c>
      <c r="D636" s="7">
        <v>95</v>
      </c>
      <c r="E636" s="7"/>
      <c r="F636" s="7"/>
      <c r="G636" s="7"/>
      <c r="H636" s="7"/>
      <c r="I636" s="7"/>
      <c r="J636" s="7"/>
      <c r="K636" s="7"/>
      <c r="L636" s="7"/>
      <c r="M636" s="7"/>
      <c r="N636" s="7"/>
      <c r="O636" s="7"/>
      <c r="P636" s="7"/>
    </row>
    <row r="637" spans="1:16" ht="15" customHeight="1" x14ac:dyDescent="0.3">
      <c r="A637" s="13" t="s">
        <v>629</v>
      </c>
      <c r="B637" s="29"/>
      <c r="C637" s="10" t="s">
        <v>620</v>
      </c>
      <c r="D637" s="7">
        <v>322</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1" priority="1" operator="equal">
      <formula>"verde"</formula>
    </cfRule>
  </conditionalFormatting>
  <conditionalFormatting sqref="D1:D3">
    <cfRule type="cellIs" dxfId="100" priority="2" operator="equal">
      <formula>"galben"</formula>
    </cfRule>
  </conditionalFormatting>
  <conditionalFormatting sqref="D1:D3">
    <cfRule type="cellIs" dxfId="99" priority="3" operator="equal">
      <formula>"roșu"</formula>
    </cfRule>
  </conditionalFormatting>
  <pageMargins left="1" right="1" top="1" bottom="1" header="0" footer="0"/>
  <pageSetup paperSize="8" scale="7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141"/>
  <sheetViews>
    <sheetView topLeftCell="A124" workbookViewId="0">
      <selection activeCell="B135" sqref="B135"/>
    </sheetView>
  </sheetViews>
  <sheetFormatPr defaultRowHeight="14" x14ac:dyDescent="0.3"/>
  <cols>
    <col min="1" max="1" width="58.83203125" customWidth="1"/>
    <col min="2" max="2" width="13" style="301" customWidth="1"/>
  </cols>
  <sheetData>
    <row r="1" spans="1:2" ht="29" x14ac:dyDescent="0.3">
      <c r="A1" s="304" t="s">
        <v>673</v>
      </c>
      <c r="B1" s="305" t="s">
        <v>698</v>
      </c>
    </row>
    <row r="2" spans="1:2" x14ac:dyDescent="0.3">
      <c r="A2" s="300" t="s">
        <v>18</v>
      </c>
      <c r="B2" s="302" t="s">
        <v>671</v>
      </c>
    </row>
    <row r="3" spans="1:2" x14ac:dyDescent="0.3">
      <c r="A3" s="58" t="s">
        <v>20</v>
      </c>
      <c r="B3" s="302" t="s">
        <v>671</v>
      </c>
    </row>
    <row r="4" spans="1:2" x14ac:dyDescent="0.3">
      <c r="A4" s="58" t="s">
        <v>21</v>
      </c>
      <c r="B4" s="302" t="s">
        <v>671</v>
      </c>
    </row>
    <row r="5" spans="1:2" x14ac:dyDescent="0.3">
      <c r="A5" s="58" t="s">
        <v>22</v>
      </c>
      <c r="B5" s="302" t="s">
        <v>671</v>
      </c>
    </row>
    <row r="6" spans="1:2" x14ac:dyDescent="0.3">
      <c r="A6" s="300" t="s">
        <v>23</v>
      </c>
      <c r="B6" s="302" t="s">
        <v>671</v>
      </c>
    </row>
    <row r="7" spans="1:2" x14ac:dyDescent="0.3">
      <c r="A7" s="58" t="s">
        <v>24</v>
      </c>
      <c r="B7" s="302" t="s">
        <v>671</v>
      </c>
    </row>
    <row r="8" spans="1:2" x14ac:dyDescent="0.3">
      <c r="A8" s="58" t="s">
        <v>25</v>
      </c>
      <c r="B8" s="302" t="s">
        <v>671</v>
      </c>
    </row>
    <row r="9" spans="1:2" x14ac:dyDescent="0.3">
      <c r="A9" s="58" t="s">
        <v>26</v>
      </c>
      <c r="B9" s="302" t="s">
        <v>671</v>
      </c>
    </row>
    <row r="10" spans="1:2" x14ac:dyDescent="0.3">
      <c r="A10" s="58" t="s">
        <v>27</v>
      </c>
      <c r="B10" s="302" t="s">
        <v>671</v>
      </c>
    </row>
    <row r="11" spans="1:2" x14ac:dyDescent="0.3">
      <c r="A11" s="300" t="s">
        <v>40</v>
      </c>
      <c r="B11" s="314" t="s">
        <v>672</v>
      </c>
    </row>
    <row r="12" spans="1:2" x14ac:dyDescent="0.3">
      <c r="A12" s="58" t="s">
        <v>41</v>
      </c>
      <c r="B12" s="314" t="s">
        <v>672</v>
      </c>
    </row>
    <row r="13" spans="1:2" x14ac:dyDescent="0.3">
      <c r="A13" s="58" t="s">
        <v>42</v>
      </c>
      <c r="B13" s="314" t="s">
        <v>672</v>
      </c>
    </row>
    <row r="14" spans="1:2" x14ac:dyDescent="0.3">
      <c r="A14" s="300" t="s">
        <v>674</v>
      </c>
      <c r="B14" s="313" t="s">
        <v>670</v>
      </c>
    </row>
    <row r="15" spans="1:2" x14ac:dyDescent="0.3">
      <c r="A15" s="300" t="s">
        <v>92</v>
      </c>
      <c r="B15" s="313" t="s">
        <v>670</v>
      </c>
    </row>
    <row r="16" spans="1:2" x14ac:dyDescent="0.3">
      <c r="A16" s="300" t="s">
        <v>70</v>
      </c>
      <c r="B16" s="313" t="s">
        <v>670</v>
      </c>
    </row>
    <row r="17" spans="1:2" x14ac:dyDescent="0.3">
      <c r="A17" s="58" t="s">
        <v>71</v>
      </c>
      <c r="B17" s="313" t="s">
        <v>670</v>
      </c>
    </row>
    <row r="18" spans="1:2" x14ac:dyDescent="0.3">
      <c r="A18" s="300" t="s">
        <v>95</v>
      </c>
      <c r="B18" s="302" t="s">
        <v>671</v>
      </c>
    </row>
    <row r="19" spans="1:2" x14ac:dyDescent="0.3">
      <c r="A19" s="58" t="s">
        <v>96</v>
      </c>
      <c r="B19" s="302" t="s">
        <v>671</v>
      </c>
    </row>
    <row r="20" spans="1:2" x14ac:dyDescent="0.3">
      <c r="A20" s="58" t="s">
        <v>97</v>
      </c>
      <c r="B20" s="302" t="s">
        <v>671</v>
      </c>
    </row>
    <row r="21" spans="1:2" x14ac:dyDescent="0.3">
      <c r="A21" s="58" t="s">
        <v>98</v>
      </c>
      <c r="B21" s="302" t="s">
        <v>671</v>
      </c>
    </row>
    <row r="22" spans="1:2" x14ac:dyDescent="0.3">
      <c r="A22" s="58" t="s">
        <v>99</v>
      </c>
      <c r="B22" s="302" t="s">
        <v>671</v>
      </c>
    </row>
    <row r="23" spans="1:2" x14ac:dyDescent="0.3">
      <c r="A23" s="58" t="s">
        <v>100</v>
      </c>
      <c r="B23" s="302" t="s">
        <v>671</v>
      </c>
    </row>
    <row r="24" spans="1:2" x14ac:dyDescent="0.3">
      <c r="A24" s="300" t="s">
        <v>101</v>
      </c>
      <c r="B24" s="314" t="s">
        <v>672</v>
      </c>
    </row>
    <row r="25" spans="1:2" x14ac:dyDescent="0.3">
      <c r="A25" s="58" t="s">
        <v>102</v>
      </c>
      <c r="B25" s="314" t="s">
        <v>672</v>
      </c>
    </row>
    <row r="26" spans="1:2" x14ac:dyDescent="0.3">
      <c r="A26" s="58" t="s">
        <v>103</v>
      </c>
      <c r="B26" s="314" t="s">
        <v>672</v>
      </c>
    </row>
    <row r="27" spans="1:2" x14ac:dyDescent="0.3">
      <c r="A27" s="58" t="s">
        <v>104</v>
      </c>
      <c r="B27" s="314" t="s">
        <v>672</v>
      </c>
    </row>
    <row r="28" spans="1:2" x14ac:dyDescent="0.3">
      <c r="A28" s="58" t="s">
        <v>105</v>
      </c>
      <c r="B28" s="314" t="s">
        <v>672</v>
      </c>
    </row>
    <row r="29" spans="1:2" x14ac:dyDescent="0.3">
      <c r="A29" s="58" t="s">
        <v>106</v>
      </c>
      <c r="B29" s="314" t="s">
        <v>672</v>
      </c>
    </row>
    <row r="30" spans="1:2" x14ac:dyDescent="0.3">
      <c r="A30" s="58" t="s">
        <v>107</v>
      </c>
      <c r="B30" s="314" t="s">
        <v>672</v>
      </c>
    </row>
    <row r="31" spans="1:2" x14ac:dyDescent="0.3">
      <c r="A31" s="58" t="s">
        <v>108</v>
      </c>
      <c r="B31" s="314" t="s">
        <v>672</v>
      </c>
    </row>
    <row r="32" spans="1:2" x14ac:dyDescent="0.3">
      <c r="A32" s="58" t="s">
        <v>109</v>
      </c>
      <c r="B32" s="314" t="s">
        <v>672</v>
      </c>
    </row>
    <row r="33" spans="1:2" x14ac:dyDescent="0.3">
      <c r="A33" s="300" t="s">
        <v>120</v>
      </c>
      <c r="B33" s="302" t="s">
        <v>671</v>
      </c>
    </row>
    <row r="34" spans="1:2" x14ac:dyDescent="0.3">
      <c r="A34" s="58" t="s">
        <v>121</v>
      </c>
      <c r="B34" s="302" t="s">
        <v>671</v>
      </c>
    </row>
    <row r="35" spans="1:2" x14ac:dyDescent="0.3">
      <c r="A35" s="58" t="s">
        <v>122</v>
      </c>
      <c r="B35" s="302" t="s">
        <v>671</v>
      </c>
    </row>
    <row r="36" spans="1:2" x14ac:dyDescent="0.3">
      <c r="A36" s="58" t="s">
        <v>123</v>
      </c>
      <c r="B36" s="302" t="s">
        <v>671</v>
      </c>
    </row>
    <row r="37" spans="1:2" x14ac:dyDescent="0.3">
      <c r="A37" s="58" t="s">
        <v>124</v>
      </c>
      <c r="B37" s="302" t="s">
        <v>671</v>
      </c>
    </row>
    <row r="38" spans="1:2" x14ac:dyDescent="0.3">
      <c r="A38" s="300" t="s">
        <v>125</v>
      </c>
      <c r="B38" s="302" t="s">
        <v>671</v>
      </c>
    </row>
    <row r="39" spans="1:2" x14ac:dyDescent="0.3">
      <c r="A39" s="58" t="s">
        <v>126</v>
      </c>
      <c r="B39" s="302" t="s">
        <v>671</v>
      </c>
    </row>
    <row r="40" spans="1:2" x14ac:dyDescent="0.3">
      <c r="A40" s="58" t="s">
        <v>127</v>
      </c>
      <c r="B40" s="302" t="s">
        <v>671</v>
      </c>
    </row>
    <row r="41" spans="1:2" x14ac:dyDescent="0.3">
      <c r="A41" s="58" t="s">
        <v>128</v>
      </c>
      <c r="B41" s="302" t="s">
        <v>671</v>
      </c>
    </row>
    <row r="42" spans="1:2" x14ac:dyDescent="0.3">
      <c r="A42" s="300" t="s">
        <v>129</v>
      </c>
      <c r="B42" s="313" t="s">
        <v>670</v>
      </c>
    </row>
    <row r="43" spans="1:2" x14ac:dyDescent="0.3">
      <c r="A43" s="58" t="s">
        <v>130</v>
      </c>
      <c r="B43" s="313" t="s">
        <v>670</v>
      </c>
    </row>
    <row r="44" spans="1:2" x14ac:dyDescent="0.3">
      <c r="A44" s="58" t="s">
        <v>131</v>
      </c>
      <c r="B44" s="313" t="s">
        <v>670</v>
      </c>
    </row>
    <row r="45" spans="1:2" x14ac:dyDescent="0.3">
      <c r="A45" s="58" t="s">
        <v>132</v>
      </c>
      <c r="B45" s="313" t="s">
        <v>670</v>
      </c>
    </row>
    <row r="46" spans="1:2" x14ac:dyDescent="0.3">
      <c r="A46" s="300" t="s">
        <v>137</v>
      </c>
      <c r="B46" s="302" t="s">
        <v>671</v>
      </c>
    </row>
    <row r="47" spans="1:2" x14ac:dyDescent="0.3">
      <c r="A47" s="58" t="s">
        <v>138</v>
      </c>
      <c r="B47" s="302" t="s">
        <v>671</v>
      </c>
    </row>
    <row r="48" spans="1:2" x14ac:dyDescent="0.3">
      <c r="A48" s="58" t="s">
        <v>139</v>
      </c>
      <c r="B48" s="302" t="s">
        <v>671</v>
      </c>
    </row>
    <row r="49" spans="1:2" x14ac:dyDescent="0.3">
      <c r="A49" s="58" t="s">
        <v>140</v>
      </c>
      <c r="B49" s="302" t="s">
        <v>671</v>
      </c>
    </row>
    <row r="50" spans="1:2" x14ac:dyDescent="0.3">
      <c r="A50" s="300" t="s">
        <v>160</v>
      </c>
      <c r="B50" s="302" t="s">
        <v>671</v>
      </c>
    </row>
    <row r="51" spans="1:2" x14ac:dyDescent="0.3">
      <c r="A51" s="58" t="s">
        <v>161</v>
      </c>
      <c r="B51" s="302" t="s">
        <v>671</v>
      </c>
    </row>
    <row r="52" spans="1:2" x14ac:dyDescent="0.3">
      <c r="A52" s="58" t="s">
        <v>162</v>
      </c>
      <c r="B52" s="302" t="s">
        <v>671</v>
      </c>
    </row>
    <row r="53" spans="1:2" x14ac:dyDescent="0.3">
      <c r="A53" s="58" t="s">
        <v>163</v>
      </c>
      <c r="B53" s="302" t="s">
        <v>671</v>
      </c>
    </row>
    <row r="54" spans="1:2" x14ac:dyDescent="0.3">
      <c r="A54" s="58" t="s">
        <v>164</v>
      </c>
      <c r="B54" s="302" t="s">
        <v>671</v>
      </c>
    </row>
    <row r="55" spans="1:2" x14ac:dyDescent="0.3">
      <c r="A55" s="58" t="s">
        <v>165</v>
      </c>
      <c r="B55" s="302" t="s">
        <v>671</v>
      </c>
    </row>
    <row r="56" spans="1:2" x14ac:dyDescent="0.3">
      <c r="A56" s="58" t="s">
        <v>166</v>
      </c>
      <c r="B56" s="302" t="s">
        <v>671</v>
      </c>
    </row>
    <row r="57" spans="1:2" x14ac:dyDescent="0.3">
      <c r="A57" s="300" t="s">
        <v>167</v>
      </c>
      <c r="B57" s="302" t="s">
        <v>671</v>
      </c>
    </row>
    <row r="58" spans="1:2" x14ac:dyDescent="0.3">
      <c r="A58" s="58" t="s">
        <v>168</v>
      </c>
      <c r="B58" s="302" t="s">
        <v>671</v>
      </c>
    </row>
    <row r="59" spans="1:2" x14ac:dyDescent="0.3">
      <c r="A59" s="58" t="s">
        <v>169</v>
      </c>
      <c r="B59" s="302" t="s">
        <v>671</v>
      </c>
    </row>
    <row r="60" spans="1:2" x14ac:dyDescent="0.3">
      <c r="A60" s="58" t="s">
        <v>170</v>
      </c>
      <c r="B60" s="302" t="s">
        <v>671</v>
      </c>
    </row>
    <row r="61" spans="1:2" x14ac:dyDescent="0.3">
      <c r="A61" s="58" t="s">
        <v>171</v>
      </c>
      <c r="B61" s="302" t="s">
        <v>671</v>
      </c>
    </row>
    <row r="62" spans="1:2" x14ac:dyDescent="0.3">
      <c r="A62" s="58" t="s">
        <v>172</v>
      </c>
      <c r="B62" s="302" t="s">
        <v>671</v>
      </c>
    </row>
    <row r="63" spans="1:2" x14ac:dyDescent="0.3">
      <c r="A63" s="58" t="s">
        <v>173</v>
      </c>
      <c r="B63" s="302" t="s">
        <v>671</v>
      </c>
    </row>
    <row r="64" spans="1:2" x14ac:dyDescent="0.3">
      <c r="A64" s="58" t="s">
        <v>174</v>
      </c>
      <c r="B64" s="302" t="s">
        <v>671</v>
      </c>
    </row>
    <row r="65" spans="1:2" s="5" customFormat="1" x14ac:dyDescent="0.3">
      <c r="A65" s="300" t="s">
        <v>185</v>
      </c>
      <c r="B65" s="302" t="s">
        <v>671</v>
      </c>
    </row>
    <row r="66" spans="1:2" s="5" customFormat="1" x14ac:dyDescent="0.3">
      <c r="A66" s="58" t="s">
        <v>186</v>
      </c>
      <c r="B66" s="302" t="s">
        <v>671</v>
      </c>
    </row>
    <row r="67" spans="1:2" s="5" customFormat="1" x14ac:dyDescent="0.3">
      <c r="A67" s="58" t="s">
        <v>187</v>
      </c>
      <c r="B67" s="302" t="s">
        <v>671</v>
      </c>
    </row>
    <row r="68" spans="1:2" s="5" customFormat="1" x14ac:dyDescent="0.3">
      <c r="A68" s="58" t="s">
        <v>188</v>
      </c>
      <c r="B68" s="302" t="s">
        <v>671</v>
      </c>
    </row>
    <row r="69" spans="1:2" s="5" customFormat="1" x14ac:dyDescent="0.3">
      <c r="A69" s="58" t="s">
        <v>189</v>
      </c>
      <c r="B69" s="302" t="s">
        <v>671</v>
      </c>
    </row>
    <row r="70" spans="1:2" s="5" customFormat="1" x14ac:dyDescent="0.3">
      <c r="A70" s="58" t="s">
        <v>190</v>
      </c>
      <c r="B70" s="302" t="s">
        <v>671</v>
      </c>
    </row>
    <row r="71" spans="1:2" s="5" customFormat="1" x14ac:dyDescent="0.3">
      <c r="A71" s="58" t="s">
        <v>191</v>
      </c>
      <c r="B71" s="302" t="s">
        <v>671</v>
      </c>
    </row>
    <row r="72" spans="1:2" s="5" customFormat="1" x14ac:dyDescent="0.3">
      <c r="A72" s="300" t="s">
        <v>199</v>
      </c>
      <c r="B72" s="314" t="s">
        <v>672</v>
      </c>
    </row>
    <row r="73" spans="1:2" s="5" customFormat="1" x14ac:dyDescent="0.3">
      <c r="A73" s="58" t="s">
        <v>200</v>
      </c>
      <c r="B73" s="314" t="s">
        <v>672</v>
      </c>
    </row>
    <row r="74" spans="1:2" s="5" customFormat="1" x14ac:dyDescent="0.3">
      <c r="A74" s="58" t="s">
        <v>221</v>
      </c>
      <c r="B74" s="314" t="s">
        <v>672</v>
      </c>
    </row>
    <row r="75" spans="1:2" s="5" customFormat="1" x14ac:dyDescent="0.3">
      <c r="A75" s="58" t="s">
        <v>222</v>
      </c>
      <c r="B75" s="314" t="s">
        <v>672</v>
      </c>
    </row>
    <row r="76" spans="1:2" s="5" customFormat="1" x14ac:dyDescent="0.3">
      <c r="A76" s="58" t="s">
        <v>223</v>
      </c>
      <c r="B76" s="314" t="s">
        <v>672</v>
      </c>
    </row>
    <row r="77" spans="1:2" s="5" customFormat="1" x14ac:dyDescent="0.3">
      <c r="A77" s="300" t="s">
        <v>224</v>
      </c>
      <c r="B77" s="314" t="s">
        <v>672</v>
      </c>
    </row>
    <row r="78" spans="1:2" s="5" customFormat="1" x14ac:dyDescent="0.3">
      <c r="A78" s="58" t="s">
        <v>225</v>
      </c>
      <c r="B78" s="314" t="s">
        <v>672</v>
      </c>
    </row>
    <row r="79" spans="1:2" s="5" customFormat="1" x14ac:dyDescent="0.3">
      <c r="A79" s="300" t="s">
        <v>238</v>
      </c>
      <c r="B79" s="314" t="s">
        <v>672</v>
      </c>
    </row>
    <row r="80" spans="1:2" s="5" customFormat="1" x14ac:dyDescent="0.3">
      <c r="A80" s="58" t="s">
        <v>239</v>
      </c>
      <c r="B80" s="314" t="s">
        <v>672</v>
      </c>
    </row>
    <row r="81" spans="1:2" s="5" customFormat="1" x14ac:dyDescent="0.3">
      <c r="A81" s="58" t="s">
        <v>240</v>
      </c>
      <c r="B81" s="314" t="s">
        <v>672</v>
      </c>
    </row>
    <row r="82" spans="1:2" s="5" customFormat="1" x14ac:dyDescent="0.3">
      <c r="A82" s="58" t="s">
        <v>241</v>
      </c>
      <c r="B82" s="314" t="s">
        <v>672</v>
      </c>
    </row>
    <row r="83" spans="1:2" s="5" customFormat="1" x14ac:dyDescent="0.3">
      <c r="A83" s="300" t="s">
        <v>301</v>
      </c>
      <c r="B83" s="314" t="s">
        <v>672</v>
      </c>
    </row>
    <row r="84" spans="1:2" s="5" customFormat="1" x14ac:dyDescent="0.3">
      <c r="A84" s="58" t="s">
        <v>302</v>
      </c>
      <c r="B84" s="314" t="s">
        <v>672</v>
      </c>
    </row>
    <row r="85" spans="1:2" s="5" customFormat="1" x14ac:dyDescent="0.3">
      <c r="A85" s="58" t="s">
        <v>303</v>
      </c>
      <c r="B85" s="314" t="s">
        <v>672</v>
      </c>
    </row>
    <row r="86" spans="1:2" s="5" customFormat="1" x14ac:dyDescent="0.3">
      <c r="A86" s="58" t="s">
        <v>304</v>
      </c>
      <c r="B86" s="314" t="s">
        <v>672</v>
      </c>
    </row>
    <row r="87" spans="1:2" s="5" customFormat="1" x14ac:dyDescent="0.3">
      <c r="A87" s="58" t="s">
        <v>305</v>
      </c>
      <c r="B87" s="314" t="s">
        <v>672</v>
      </c>
    </row>
    <row r="88" spans="1:2" s="5" customFormat="1" x14ac:dyDescent="0.3">
      <c r="A88" s="300" t="s">
        <v>310</v>
      </c>
      <c r="B88" s="314" t="s">
        <v>672</v>
      </c>
    </row>
    <row r="89" spans="1:2" s="5" customFormat="1" x14ac:dyDescent="0.3">
      <c r="A89" s="58" t="s">
        <v>311</v>
      </c>
      <c r="B89" s="314" t="s">
        <v>672</v>
      </c>
    </row>
    <row r="90" spans="1:2" s="5" customFormat="1" x14ac:dyDescent="0.3">
      <c r="A90" s="58" t="s">
        <v>312</v>
      </c>
      <c r="B90" s="314" t="s">
        <v>672</v>
      </c>
    </row>
    <row r="91" spans="1:2" s="5" customFormat="1" x14ac:dyDescent="0.3">
      <c r="A91" s="300" t="s">
        <v>342</v>
      </c>
      <c r="B91" s="314" t="s">
        <v>672</v>
      </c>
    </row>
    <row r="92" spans="1:2" s="5" customFormat="1" x14ac:dyDescent="0.3">
      <c r="A92" s="58" t="s">
        <v>343</v>
      </c>
      <c r="B92" s="314" t="s">
        <v>672</v>
      </c>
    </row>
    <row r="93" spans="1:2" s="5" customFormat="1" x14ac:dyDescent="0.3">
      <c r="A93" s="58" t="s">
        <v>344</v>
      </c>
      <c r="B93" s="314" t="s">
        <v>672</v>
      </c>
    </row>
    <row r="94" spans="1:2" s="5" customFormat="1" x14ac:dyDescent="0.3">
      <c r="A94" s="58" t="s">
        <v>345</v>
      </c>
      <c r="B94" s="314" t="s">
        <v>672</v>
      </c>
    </row>
    <row r="95" spans="1:2" s="5" customFormat="1" x14ac:dyDescent="0.3">
      <c r="A95" s="300" t="s">
        <v>383</v>
      </c>
      <c r="B95" s="314" t="s">
        <v>672</v>
      </c>
    </row>
    <row r="96" spans="1:2" s="5" customFormat="1" x14ac:dyDescent="0.3">
      <c r="A96" s="58" t="s">
        <v>384</v>
      </c>
      <c r="B96" s="314" t="s">
        <v>672</v>
      </c>
    </row>
    <row r="97" spans="1:2" s="5" customFormat="1" x14ac:dyDescent="0.3">
      <c r="A97" s="58" t="s">
        <v>385</v>
      </c>
      <c r="B97" s="314" t="s">
        <v>672</v>
      </c>
    </row>
    <row r="98" spans="1:2" s="5" customFormat="1" x14ac:dyDescent="0.3">
      <c r="A98" s="58" t="s">
        <v>386</v>
      </c>
      <c r="B98" s="314" t="s">
        <v>672</v>
      </c>
    </row>
    <row r="99" spans="1:2" s="5" customFormat="1" x14ac:dyDescent="0.3">
      <c r="A99" s="58" t="s">
        <v>387</v>
      </c>
      <c r="B99" s="314" t="s">
        <v>672</v>
      </c>
    </row>
    <row r="100" spans="1:2" s="5" customFormat="1" x14ac:dyDescent="0.3">
      <c r="A100" s="58" t="s">
        <v>388</v>
      </c>
      <c r="B100" s="314" t="s">
        <v>672</v>
      </c>
    </row>
    <row r="101" spans="1:2" s="5" customFormat="1" x14ac:dyDescent="0.3">
      <c r="A101" s="58" t="s">
        <v>389</v>
      </c>
      <c r="B101" s="314" t="s">
        <v>672</v>
      </c>
    </row>
    <row r="102" spans="1:2" s="5" customFormat="1" x14ac:dyDescent="0.3">
      <c r="A102" s="58" t="s">
        <v>390</v>
      </c>
      <c r="B102" s="314" t="s">
        <v>672</v>
      </c>
    </row>
    <row r="103" spans="1:2" s="5" customFormat="1" x14ac:dyDescent="0.3">
      <c r="A103" s="300" t="s">
        <v>393</v>
      </c>
      <c r="B103" s="314" t="s">
        <v>672</v>
      </c>
    </row>
    <row r="104" spans="1:2" s="5" customFormat="1" x14ac:dyDescent="0.3">
      <c r="A104" s="58" t="s">
        <v>394</v>
      </c>
      <c r="B104" s="314" t="s">
        <v>672</v>
      </c>
    </row>
    <row r="105" spans="1:2" s="5" customFormat="1" x14ac:dyDescent="0.3">
      <c r="A105" s="58" t="s">
        <v>395</v>
      </c>
      <c r="B105" s="314" t="s">
        <v>672</v>
      </c>
    </row>
    <row r="106" spans="1:2" s="5" customFormat="1" x14ac:dyDescent="0.3">
      <c r="A106" s="58" t="s">
        <v>396</v>
      </c>
      <c r="B106" s="314" t="s">
        <v>672</v>
      </c>
    </row>
    <row r="107" spans="1:2" s="5" customFormat="1" x14ac:dyDescent="0.3">
      <c r="A107" s="58" t="s">
        <v>397</v>
      </c>
      <c r="B107" s="314" t="s">
        <v>672</v>
      </c>
    </row>
    <row r="108" spans="1:2" s="5" customFormat="1" x14ac:dyDescent="0.3">
      <c r="A108" s="58" t="s">
        <v>398</v>
      </c>
      <c r="B108" s="314" t="s">
        <v>672</v>
      </c>
    </row>
    <row r="109" spans="1:2" s="5" customFormat="1" x14ac:dyDescent="0.3">
      <c r="A109" s="300" t="s">
        <v>431</v>
      </c>
      <c r="B109" s="314" t="s">
        <v>672</v>
      </c>
    </row>
    <row r="110" spans="1:2" s="5" customFormat="1" x14ac:dyDescent="0.3">
      <c r="A110" s="58" t="s">
        <v>432</v>
      </c>
      <c r="B110" s="314" t="s">
        <v>672</v>
      </c>
    </row>
    <row r="111" spans="1:2" s="5" customFormat="1" x14ac:dyDescent="0.3">
      <c r="A111" s="300" t="s">
        <v>450</v>
      </c>
      <c r="B111" s="302" t="s">
        <v>671</v>
      </c>
    </row>
    <row r="112" spans="1:2" s="5" customFormat="1" x14ac:dyDescent="0.3">
      <c r="A112" s="58" t="s">
        <v>451</v>
      </c>
      <c r="B112" s="302" t="s">
        <v>671</v>
      </c>
    </row>
    <row r="113" spans="1:2" s="5" customFormat="1" x14ac:dyDescent="0.3">
      <c r="A113" s="58" t="s">
        <v>452</v>
      </c>
      <c r="B113" s="302" t="s">
        <v>671</v>
      </c>
    </row>
    <row r="114" spans="1:2" s="5" customFormat="1" x14ac:dyDescent="0.3">
      <c r="A114" s="58" t="s">
        <v>453</v>
      </c>
      <c r="B114" s="302" t="s">
        <v>671</v>
      </c>
    </row>
    <row r="115" spans="1:2" s="5" customFormat="1" x14ac:dyDescent="0.3">
      <c r="A115" s="58" t="s">
        <v>454</v>
      </c>
      <c r="B115" s="302" t="s">
        <v>671</v>
      </c>
    </row>
    <row r="116" spans="1:2" s="5" customFormat="1" x14ac:dyDescent="0.3">
      <c r="A116" s="58" t="s">
        <v>455</v>
      </c>
      <c r="B116" s="302" t="s">
        <v>671</v>
      </c>
    </row>
    <row r="117" spans="1:2" s="5" customFormat="1" x14ac:dyDescent="0.3">
      <c r="A117" s="300" t="s">
        <v>578</v>
      </c>
      <c r="B117" s="302" t="s">
        <v>671</v>
      </c>
    </row>
    <row r="118" spans="1:2" s="5" customFormat="1" x14ac:dyDescent="0.3">
      <c r="A118" s="58" t="s">
        <v>579</v>
      </c>
      <c r="B118" s="302" t="s">
        <v>671</v>
      </c>
    </row>
    <row r="119" spans="1:2" s="5" customFormat="1" x14ac:dyDescent="0.3">
      <c r="A119" s="58" t="s">
        <v>580</v>
      </c>
      <c r="B119" s="302" t="s">
        <v>671</v>
      </c>
    </row>
    <row r="120" spans="1:2" s="5" customFormat="1" x14ac:dyDescent="0.3">
      <c r="A120" s="58" t="s">
        <v>581</v>
      </c>
      <c r="B120" s="302" t="s">
        <v>671</v>
      </c>
    </row>
    <row r="121" spans="1:2" s="5" customFormat="1" x14ac:dyDescent="0.3">
      <c r="A121" s="58" t="s">
        <v>582</v>
      </c>
      <c r="B121" s="302" t="s">
        <v>671</v>
      </c>
    </row>
    <row r="122" spans="1:2" s="5" customFormat="1" x14ac:dyDescent="0.3">
      <c r="A122" s="58" t="s">
        <v>583</v>
      </c>
      <c r="B122" s="302" t="s">
        <v>671</v>
      </c>
    </row>
    <row r="123" spans="1:2" s="5" customFormat="1" x14ac:dyDescent="0.3">
      <c r="A123" s="58" t="s">
        <v>584</v>
      </c>
      <c r="B123" s="302" t="s">
        <v>671</v>
      </c>
    </row>
    <row r="124" spans="1:2" s="5" customFormat="1" x14ac:dyDescent="0.3">
      <c r="A124" s="58" t="s">
        <v>585</v>
      </c>
      <c r="B124" s="302" t="s">
        <v>671</v>
      </c>
    </row>
    <row r="125" spans="1:2" s="5" customFormat="1" x14ac:dyDescent="0.3">
      <c r="A125" s="300" t="s">
        <v>586</v>
      </c>
      <c r="B125" s="302" t="s">
        <v>671</v>
      </c>
    </row>
    <row r="126" spans="1:2" s="5" customFormat="1" x14ac:dyDescent="0.3">
      <c r="A126" s="58" t="s">
        <v>587</v>
      </c>
      <c r="B126" s="302" t="s">
        <v>671</v>
      </c>
    </row>
    <row r="127" spans="1:2" s="5" customFormat="1" x14ac:dyDescent="0.3">
      <c r="A127" s="58" t="s">
        <v>588</v>
      </c>
      <c r="B127" s="302" t="s">
        <v>671</v>
      </c>
    </row>
    <row r="128" spans="1:2" s="5" customFormat="1" x14ac:dyDescent="0.3">
      <c r="A128" s="58" t="s">
        <v>589</v>
      </c>
      <c r="B128" s="302" t="s">
        <v>671</v>
      </c>
    </row>
    <row r="129" spans="1:2" s="5" customFormat="1" x14ac:dyDescent="0.3">
      <c r="A129" s="58" t="s">
        <v>590</v>
      </c>
      <c r="B129" s="302" t="s">
        <v>671</v>
      </c>
    </row>
    <row r="130" spans="1:2" s="5" customFormat="1" x14ac:dyDescent="0.3">
      <c r="A130" s="300" t="s">
        <v>603</v>
      </c>
      <c r="B130" s="314" t="s">
        <v>672</v>
      </c>
    </row>
    <row r="131" spans="1:2" s="5" customFormat="1" x14ac:dyDescent="0.3">
      <c r="A131" s="58" t="s">
        <v>604</v>
      </c>
      <c r="B131" s="314" t="s">
        <v>672</v>
      </c>
    </row>
    <row r="132" spans="1:2" s="5" customFormat="1" x14ac:dyDescent="0.3">
      <c r="A132" s="300" t="s">
        <v>612</v>
      </c>
      <c r="B132" s="313" t="s">
        <v>670</v>
      </c>
    </row>
    <row r="133" spans="1:2" s="5" customFormat="1" x14ac:dyDescent="0.3">
      <c r="A133" s="300" t="s">
        <v>613</v>
      </c>
      <c r="B133" s="313" t="s">
        <v>670</v>
      </c>
    </row>
    <row r="134" spans="1:2" s="5" customFormat="1" x14ac:dyDescent="0.3">
      <c r="A134" s="58" t="s">
        <v>614</v>
      </c>
      <c r="B134" s="313" t="s">
        <v>670</v>
      </c>
    </row>
    <row r="135" spans="1:2" s="5" customFormat="1" x14ac:dyDescent="0.3">
      <c r="A135" s="58" t="s">
        <v>615</v>
      </c>
      <c r="B135" s="313" t="s">
        <v>670</v>
      </c>
    </row>
    <row r="136" spans="1:2" s="5" customFormat="1" x14ac:dyDescent="0.3">
      <c r="A136" s="306"/>
      <c r="B136" s="307"/>
    </row>
    <row r="138" spans="1:2" x14ac:dyDescent="0.3">
      <c r="A138" s="303" t="s">
        <v>695</v>
      </c>
      <c r="B138" s="310">
        <v>12</v>
      </c>
    </row>
    <row r="139" spans="1:2" x14ac:dyDescent="0.3">
      <c r="A139" s="303" t="s">
        <v>696</v>
      </c>
      <c r="B139" s="311">
        <v>69</v>
      </c>
    </row>
    <row r="140" spans="1:2" x14ac:dyDescent="0.3">
      <c r="A140" s="303" t="s">
        <v>697</v>
      </c>
      <c r="B140" s="312">
        <v>53</v>
      </c>
    </row>
    <row r="141" spans="1:2" x14ac:dyDescent="0.3">
      <c r="A141" s="308" t="s">
        <v>618</v>
      </c>
      <c r="B141" s="309">
        <f>SUM(B138:B140)</f>
        <v>134</v>
      </c>
    </row>
  </sheetData>
  <autoFilter ref="A1:B135"/>
  <conditionalFormatting sqref="B1">
    <cfRule type="cellIs" dxfId="11" priority="1" operator="equal">
      <formula>"verde"</formula>
    </cfRule>
  </conditionalFormatting>
  <conditionalFormatting sqref="B1">
    <cfRule type="cellIs" dxfId="10" priority="5" operator="equal">
      <formula>"galben"</formula>
    </cfRule>
  </conditionalFormatting>
  <conditionalFormatting sqref="B1">
    <cfRule type="cellIs" dxfId="9" priority="6" operator="equal">
      <formula>"roșu"</formula>
    </cfRule>
  </conditionalFormatting>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231"/>
  <sheetViews>
    <sheetView topLeftCell="A220" zoomScaleNormal="100" workbookViewId="0">
      <selection activeCell="B230" sqref="B230"/>
    </sheetView>
  </sheetViews>
  <sheetFormatPr defaultColWidth="9" defaultRowHeight="14" x14ac:dyDescent="0.3"/>
  <cols>
    <col min="1" max="1" width="16.58203125" style="320" customWidth="1"/>
    <col min="2" max="2" width="58.83203125" style="5" customWidth="1"/>
    <col min="3" max="3" width="9" style="5"/>
    <col min="4" max="4" width="18.33203125" style="5" customWidth="1"/>
    <col min="5" max="16384" width="9" style="5"/>
  </cols>
  <sheetData>
    <row r="1" spans="1:4" ht="58" x14ac:dyDescent="0.3">
      <c r="A1" s="105" t="s">
        <v>701</v>
      </c>
      <c r="B1" s="321" t="s">
        <v>673</v>
      </c>
      <c r="C1" s="322" t="s">
        <v>749</v>
      </c>
      <c r="D1" s="104" t="s">
        <v>687</v>
      </c>
    </row>
    <row r="2" spans="1:4" ht="14.5" x14ac:dyDescent="0.3">
      <c r="A2" s="372" t="s">
        <v>702</v>
      </c>
      <c r="B2" s="316" t="s">
        <v>23</v>
      </c>
      <c r="C2" s="315" t="s">
        <v>671</v>
      </c>
      <c r="D2" s="7"/>
    </row>
    <row r="3" spans="1:4" ht="14.5" x14ac:dyDescent="0.3">
      <c r="A3" s="372"/>
      <c r="B3" s="319" t="s">
        <v>24</v>
      </c>
      <c r="C3" s="315" t="s">
        <v>671</v>
      </c>
      <c r="D3" s="7"/>
    </row>
    <row r="4" spans="1:4" ht="14.5" x14ac:dyDescent="0.3">
      <c r="A4" s="372"/>
      <c r="B4" s="319" t="s">
        <v>25</v>
      </c>
      <c r="C4" s="315" t="s">
        <v>671</v>
      </c>
      <c r="D4" s="7"/>
    </row>
    <row r="5" spans="1:4" ht="14.5" x14ac:dyDescent="0.3">
      <c r="A5" s="372"/>
      <c r="B5" s="319" t="s">
        <v>26</v>
      </c>
      <c r="C5" s="315" t="s">
        <v>671</v>
      </c>
      <c r="D5" s="7"/>
    </row>
    <row r="6" spans="1:4" ht="14.5" x14ac:dyDescent="0.3">
      <c r="A6" s="372"/>
      <c r="B6" s="319" t="s">
        <v>27</v>
      </c>
      <c r="C6" s="315" t="s">
        <v>671</v>
      </c>
      <c r="D6" s="7"/>
    </row>
    <row r="7" spans="1:4" ht="14.5" x14ac:dyDescent="0.3">
      <c r="A7" s="372" t="s">
        <v>703</v>
      </c>
      <c r="B7" s="319" t="s">
        <v>30</v>
      </c>
      <c r="C7" s="315" t="s">
        <v>671</v>
      </c>
      <c r="D7" s="7"/>
    </row>
    <row r="8" spans="1:4" ht="14.5" x14ac:dyDescent="0.3">
      <c r="A8" s="372"/>
      <c r="B8" s="316" t="s">
        <v>32</v>
      </c>
      <c r="C8" s="315" t="s">
        <v>671</v>
      </c>
      <c r="D8" s="7"/>
    </row>
    <row r="9" spans="1:4" ht="14.5" x14ac:dyDescent="0.3">
      <c r="A9" s="372"/>
      <c r="B9" s="319" t="s">
        <v>33</v>
      </c>
      <c r="C9" s="315" t="s">
        <v>671</v>
      </c>
      <c r="D9" s="7"/>
    </row>
    <row r="10" spans="1:4" ht="14.5" x14ac:dyDescent="0.3">
      <c r="A10" s="372" t="s">
        <v>704</v>
      </c>
      <c r="B10" s="316" t="s">
        <v>43</v>
      </c>
      <c r="C10" s="315" t="s">
        <v>671</v>
      </c>
      <c r="D10" s="7"/>
    </row>
    <row r="11" spans="1:4" ht="14.5" x14ac:dyDescent="0.3">
      <c r="A11" s="372"/>
      <c r="B11" s="319" t="s">
        <v>44</v>
      </c>
      <c r="C11" s="315" t="s">
        <v>671</v>
      </c>
      <c r="D11" s="7"/>
    </row>
    <row r="12" spans="1:4" ht="14.5" x14ac:dyDescent="0.3">
      <c r="A12" s="372"/>
      <c r="B12" s="319" t="s">
        <v>45</v>
      </c>
      <c r="C12" s="315" t="s">
        <v>671</v>
      </c>
      <c r="D12" s="7"/>
    </row>
    <row r="13" spans="1:4" ht="14.5" x14ac:dyDescent="0.3">
      <c r="A13" s="372"/>
      <c r="B13" s="319" t="s">
        <v>46</v>
      </c>
      <c r="C13" s="315" t="s">
        <v>671</v>
      </c>
      <c r="D13" s="7"/>
    </row>
    <row r="14" spans="1:4" ht="14.5" x14ac:dyDescent="0.3">
      <c r="A14" s="372"/>
      <c r="B14" s="319" t="s">
        <v>47</v>
      </c>
      <c r="C14" s="315" t="s">
        <v>671</v>
      </c>
      <c r="D14" s="7"/>
    </row>
    <row r="15" spans="1:4" ht="14.5" x14ac:dyDescent="0.3">
      <c r="A15" s="372"/>
      <c r="B15" s="319" t="s">
        <v>48</v>
      </c>
      <c r="C15" s="315" t="s">
        <v>671</v>
      </c>
      <c r="D15" s="7"/>
    </row>
    <row r="16" spans="1:4" ht="14.5" x14ac:dyDescent="0.3">
      <c r="A16" s="372"/>
      <c r="B16" s="319" t="s">
        <v>49</v>
      </c>
      <c r="C16" s="315" t="s">
        <v>671</v>
      </c>
      <c r="D16" s="7"/>
    </row>
    <row r="17" spans="1:4" ht="14.5" x14ac:dyDescent="0.3">
      <c r="A17" s="372"/>
      <c r="B17" s="319" t="s">
        <v>50</v>
      </c>
      <c r="C17" s="315" t="s">
        <v>671</v>
      </c>
      <c r="D17" s="7"/>
    </row>
    <row r="18" spans="1:4" ht="14.5" x14ac:dyDescent="0.3">
      <c r="A18" s="372"/>
      <c r="B18" s="319" t="s">
        <v>51</v>
      </c>
      <c r="C18" s="315" t="s">
        <v>671</v>
      </c>
      <c r="D18" s="7"/>
    </row>
    <row r="19" spans="1:4" ht="14.5" x14ac:dyDescent="0.3">
      <c r="A19" s="372"/>
      <c r="B19" s="319" t="s">
        <v>52</v>
      </c>
      <c r="C19" s="315" t="s">
        <v>671</v>
      </c>
      <c r="D19" s="7"/>
    </row>
    <row r="20" spans="1:4" ht="14.5" x14ac:dyDescent="0.3">
      <c r="A20" s="372" t="s">
        <v>705</v>
      </c>
      <c r="B20" s="316" t="s">
        <v>674</v>
      </c>
      <c r="C20" s="315" t="s">
        <v>671</v>
      </c>
      <c r="D20" s="7"/>
    </row>
    <row r="21" spans="1:4" ht="14.5" x14ac:dyDescent="0.3">
      <c r="A21" s="372"/>
      <c r="B21" s="316" t="s">
        <v>92</v>
      </c>
      <c r="C21" s="315" t="s">
        <v>671</v>
      </c>
      <c r="D21" s="7"/>
    </row>
    <row r="22" spans="1:4" ht="14.5" x14ac:dyDescent="0.3">
      <c r="A22" s="372" t="s">
        <v>706</v>
      </c>
      <c r="B22" s="316" t="s">
        <v>70</v>
      </c>
      <c r="C22" s="315" t="s">
        <v>671</v>
      </c>
      <c r="D22" s="7"/>
    </row>
    <row r="23" spans="1:4" ht="14.5" x14ac:dyDescent="0.3">
      <c r="A23" s="372"/>
      <c r="B23" s="319" t="s">
        <v>71</v>
      </c>
      <c r="C23" s="315" t="s">
        <v>671</v>
      </c>
      <c r="D23" s="7"/>
    </row>
    <row r="24" spans="1:4" ht="14.5" x14ac:dyDescent="0.3">
      <c r="A24" s="372" t="s">
        <v>707</v>
      </c>
      <c r="B24" s="319" t="s">
        <v>81</v>
      </c>
      <c r="C24" s="315" t="s">
        <v>671</v>
      </c>
      <c r="D24" s="7"/>
    </row>
    <row r="25" spans="1:4" ht="14.5" x14ac:dyDescent="0.3">
      <c r="A25" s="372"/>
      <c r="B25" s="319" t="s">
        <v>82</v>
      </c>
      <c r="C25" s="315" t="s">
        <v>671</v>
      </c>
      <c r="D25" s="7"/>
    </row>
    <row r="26" spans="1:4" ht="14.5" x14ac:dyDescent="0.3">
      <c r="A26" s="372"/>
      <c r="B26" s="319" t="s">
        <v>83</v>
      </c>
      <c r="C26" s="315" t="s">
        <v>671</v>
      </c>
      <c r="D26" s="7"/>
    </row>
    <row r="27" spans="1:4" ht="14.5" x14ac:dyDescent="0.3">
      <c r="A27" s="372"/>
      <c r="B27" s="319" t="s">
        <v>84</v>
      </c>
      <c r="C27" s="315" t="s">
        <v>671</v>
      </c>
      <c r="D27" s="7"/>
    </row>
    <row r="28" spans="1:4" ht="14.5" x14ac:dyDescent="0.3">
      <c r="A28" s="373" t="s">
        <v>708</v>
      </c>
      <c r="B28" s="316" t="s">
        <v>93</v>
      </c>
      <c r="C28" s="315" t="s">
        <v>671</v>
      </c>
      <c r="D28" s="7"/>
    </row>
    <row r="29" spans="1:4" ht="14.5" x14ac:dyDescent="0.3">
      <c r="A29" s="373"/>
      <c r="B29" s="319" t="s">
        <v>94</v>
      </c>
      <c r="C29" s="315" t="s">
        <v>671</v>
      </c>
      <c r="D29" s="7"/>
    </row>
    <row r="30" spans="1:4" ht="14.5" x14ac:dyDescent="0.3">
      <c r="A30" s="372" t="s">
        <v>709</v>
      </c>
      <c r="B30" s="316" t="s">
        <v>129</v>
      </c>
      <c r="C30" s="315" t="s">
        <v>671</v>
      </c>
      <c r="D30" s="7"/>
    </row>
    <row r="31" spans="1:4" ht="14.5" x14ac:dyDescent="0.3">
      <c r="A31" s="372"/>
      <c r="B31" s="319" t="s">
        <v>130</v>
      </c>
      <c r="C31" s="315" t="s">
        <v>671</v>
      </c>
      <c r="D31" s="7"/>
    </row>
    <row r="32" spans="1:4" ht="14.5" x14ac:dyDescent="0.3">
      <c r="A32" s="372"/>
      <c r="B32" s="319" t="s">
        <v>131</v>
      </c>
      <c r="C32" s="315" t="s">
        <v>671</v>
      </c>
      <c r="D32" s="7"/>
    </row>
    <row r="33" spans="1:4" ht="14.5" x14ac:dyDescent="0.3">
      <c r="A33" s="372"/>
      <c r="B33" s="319" t="s">
        <v>132</v>
      </c>
      <c r="C33" s="315" t="s">
        <v>671</v>
      </c>
      <c r="D33" s="7"/>
    </row>
    <row r="34" spans="1:4" ht="14.5" x14ac:dyDescent="0.3">
      <c r="A34" s="372" t="s">
        <v>710</v>
      </c>
      <c r="B34" s="316" t="s">
        <v>133</v>
      </c>
      <c r="C34" s="315" t="s">
        <v>671</v>
      </c>
      <c r="D34" s="7"/>
    </row>
    <row r="35" spans="1:4" ht="14.5" x14ac:dyDescent="0.3">
      <c r="A35" s="372"/>
      <c r="B35" s="319" t="s">
        <v>134</v>
      </c>
      <c r="C35" s="315" t="s">
        <v>671</v>
      </c>
      <c r="D35" s="7"/>
    </row>
    <row r="36" spans="1:4" ht="14.5" x14ac:dyDescent="0.3">
      <c r="A36" s="372"/>
      <c r="B36" s="319" t="s">
        <v>135</v>
      </c>
      <c r="C36" s="315" t="s">
        <v>671</v>
      </c>
      <c r="D36" s="7"/>
    </row>
    <row r="37" spans="1:4" ht="14.5" x14ac:dyDescent="0.3">
      <c r="A37" s="372"/>
      <c r="B37" s="319" t="s">
        <v>136</v>
      </c>
      <c r="C37" s="315" t="s">
        <v>671</v>
      </c>
      <c r="D37" s="7"/>
    </row>
    <row r="38" spans="1:4" ht="14.5" x14ac:dyDescent="0.3">
      <c r="A38" s="372" t="s">
        <v>711</v>
      </c>
      <c r="B38" s="316" t="s">
        <v>137</v>
      </c>
      <c r="C38" s="315" t="s">
        <v>671</v>
      </c>
      <c r="D38" s="7"/>
    </row>
    <row r="39" spans="1:4" ht="14.5" x14ac:dyDescent="0.3">
      <c r="A39" s="372"/>
      <c r="B39" s="319" t="s">
        <v>138</v>
      </c>
      <c r="C39" s="315" t="s">
        <v>671</v>
      </c>
      <c r="D39" s="7"/>
    </row>
    <row r="40" spans="1:4" ht="14.5" x14ac:dyDescent="0.3">
      <c r="A40" s="372"/>
      <c r="B40" s="319" t="s">
        <v>139</v>
      </c>
      <c r="C40" s="315" t="s">
        <v>671</v>
      </c>
      <c r="D40" s="7"/>
    </row>
    <row r="41" spans="1:4" ht="14.5" x14ac:dyDescent="0.3">
      <c r="A41" s="372"/>
      <c r="B41" s="319" t="s">
        <v>140</v>
      </c>
      <c r="C41" s="315" t="s">
        <v>671</v>
      </c>
      <c r="D41" s="7"/>
    </row>
    <row r="42" spans="1:4" ht="14.5" x14ac:dyDescent="0.3">
      <c r="A42" s="372" t="s">
        <v>712</v>
      </c>
      <c r="B42" s="316" t="s">
        <v>160</v>
      </c>
      <c r="C42" s="315" t="s">
        <v>671</v>
      </c>
      <c r="D42" s="7"/>
    </row>
    <row r="43" spans="1:4" ht="14.5" x14ac:dyDescent="0.3">
      <c r="A43" s="372"/>
      <c r="B43" s="319" t="s">
        <v>161</v>
      </c>
      <c r="C43" s="315" t="s">
        <v>671</v>
      </c>
      <c r="D43" s="7"/>
    </row>
    <row r="44" spans="1:4" ht="14.5" x14ac:dyDescent="0.3">
      <c r="A44" s="372"/>
      <c r="B44" s="319" t="s">
        <v>162</v>
      </c>
      <c r="C44" s="315" t="s">
        <v>671</v>
      </c>
      <c r="D44" s="7"/>
    </row>
    <row r="45" spans="1:4" ht="14.5" x14ac:dyDescent="0.3">
      <c r="A45" s="372"/>
      <c r="B45" s="319" t="s">
        <v>163</v>
      </c>
      <c r="C45" s="315" t="s">
        <v>671</v>
      </c>
      <c r="D45" s="7"/>
    </row>
    <row r="46" spans="1:4" ht="14.5" x14ac:dyDescent="0.3">
      <c r="A46" s="372"/>
      <c r="B46" s="319" t="s">
        <v>164</v>
      </c>
      <c r="C46" s="315" t="s">
        <v>671</v>
      </c>
      <c r="D46" s="7"/>
    </row>
    <row r="47" spans="1:4" ht="14.5" x14ac:dyDescent="0.3">
      <c r="A47" s="372"/>
      <c r="B47" s="319" t="s">
        <v>165</v>
      </c>
      <c r="C47" s="315" t="s">
        <v>671</v>
      </c>
      <c r="D47" s="7"/>
    </row>
    <row r="48" spans="1:4" ht="14.5" x14ac:dyDescent="0.3">
      <c r="A48" s="372"/>
      <c r="B48" s="319" t="s">
        <v>166</v>
      </c>
      <c r="C48" s="315" t="s">
        <v>671</v>
      </c>
      <c r="D48" s="7"/>
    </row>
    <row r="49" spans="1:4" ht="14.5" x14ac:dyDescent="0.3">
      <c r="A49" s="372"/>
      <c r="B49" s="316" t="s">
        <v>167</v>
      </c>
      <c r="C49" s="315" t="s">
        <v>671</v>
      </c>
      <c r="D49" s="7"/>
    </row>
    <row r="50" spans="1:4" ht="14.5" x14ac:dyDescent="0.3">
      <c r="A50" s="372"/>
      <c r="B50" s="319" t="s">
        <v>168</v>
      </c>
      <c r="C50" s="315" t="s">
        <v>671</v>
      </c>
      <c r="D50" s="7"/>
    </row>
    <row r="51" spans="1:4" ht="14.5" x14ac:dyDescent="0.3">
      <c r="A51" s="372"/>
      <c r="B51" s="319" t="s">
        <v>169</v>
      </c>
      <c r="C51" s="315" t="s">
        <v>671</v>
      </c>
      <c r="D51" s="7"/>
    </row>
    <row r="52" spans="1:4" ht="14.5" x14ac:dyDescent="0.3">
      <c r="A52" s="372"/>
      <c r="B52" s="319" t="s">
        <v>170</v>
      </c>
      <c r="C52" s="315" t="s">
        <v>671</v>
      </c>
      <c r="D52" s="7"/>
    </row>
    <row r="53" spans="1:4" ht="14.5" x14ac:dyDescent="0.3">
      <c r="A53" s="372"/>
      <c r="B53" s="319" t="s">
        <v>171</v>
      </c>
      <c r="C53" s="315" t="s">
        <v>671</v>
      </c>
      <c r="D53" s="7"/>
    </row>
    <row r="54" spans="1:4" ht="14.5" x14ac:dyDescent="0.3">
      <c r="A54" s="372"/>
      <c r="B54" s="319" t="s">
        <v>172</v>
      </c>
      <c r="C54" s="315" t="s">
        <v>671</v>
      </c>
      <c r="D54" s="7"/>
    </row>
    <row r="55" spans="1:4" ht="14.5" x14ac:dyDescent="0.3">
      <c r="A55" s="372"/>
      <c r="B55" s="319" t="s">
        <v>173</v>
      </c>
      <c r="C55" s="315" t="s">
        <v>671</v>
      </c>
      <c r="D55" s="7"/>
    </row>
    <row r="56" spans="1:4" ht="14.5" x14ac:dyDescent="0.3">
      <c r="A56" s="372"/>
      <c r="B56" s="319" t="s">
        <v>174</v>
      </c>
      <c r="C56" s="315" t="s">
        <v>671</v>
      </c>
      <c r="D56" s="7"/>
    </row>
    <row r="57" spans="1:4" ht="14.5" x14ac:dyDescent="0.3">
      <c r="A57" s="372" t="s">
        <v>713</v>
      </c>
      <c r="B57" s="316" t="s">
        <v>175</v>
      </c>
      <c r="C57" s="315" t="s">
        <v>671</v>
      </c>
      <c r="D57" s="7"/>
    </row>
    <row r="58" spans="1:4" ht="14.5" x14ac:dyDescent="0.3">
      <c r="A58" s="372"/>
      <c r="B58" s="319" t="s">
        <v>176</v>
      </c>
      <c r="C58" s="315" t="s">
        <v>671</v>
      </c>
      <c r="D58" s="7"/>
    </row>
    <row r="59" spans="1:4" ht="14.5" x14ac:dyDescent="0.3">
      <c r="A59" s="372"/>
      <c r="B59" s="319" t="s">
        <v>177</v>
      </c>
      <c r="C59" s="315" t="s">
        <v>671</v>
      </c>
      <c r="D59" s="7"/>
    </row>
    <row r="60" spans="1:4" ht="14.5" x14ac:dyDescent="0.3">
      <c r="A60" s="372"/>
      <c r="B60" s="319" t="s">
        <v>178</v>
      </c>
      <c r="C60" s="315" t="s">
        <v>671</v>
      </c>
      <c r="D60" s="7"/>
    </row>
    <row r="61" spans="1:4" ht="14.5" x14ac:dyDescent="0.3">
      <c r="A61" s="372" t="s">
        <v>714</v>
      </c>
      <c r="B61" s="316" t="s">
        <v>182</v>
      </c>
      <c r="C61" s="315" t="s">
        <v>671</v>
      </c>
      <c r="D61" s="7"/>
    </row>
    <row r="62" spans="1:4" ht="14.5" x14ac:dyDescent="0.3">
      <c r="A62" s="372"/>
      <c r="B62" s="319" t="s">
        <v>183</v>
      </c>
      <c r="C62" s="315" t="s">
        <v>671</v>
      </c>
      <c r="D62" s="7"/>
    </row>
    <row r="63" spans="1:4" ht="14.5" x14ac:dyDescent="0.3">
      <c r="A63" s="372"/>
      <c r="B63" s="319" t="s">
        <v>184</v>
      </c>
      <c r="C63" s="315" t="s">
        <v>671</v>
      </c>
      <c r="D63" s="7"/>
    </row>
    <row r="64" spans="1:4" ht="14.5" x14ac:dyDescent="0.3">
      <c r="A64" s="372" t="s">
        <v>715</v>
      </c>
      <c r="B64" s="316" t="s">
        <v>185</v>
      </c>
      <c r="C64" s="315" t="s">
        <v>671</v>
      </c>
      <c r="D64" s="7"/>
    </row>
    <row r="65" spans="1:4" ht="14.5" x14ac:dyDescent="0.3">
      <c r="A65" s="372"/>
      <c r="B65" s="319" t="s">
        <v>186</v>
      </c>
      <c r="C65" s="315" t="s">
        <v>671</v>
      </c>
      <c r="D65" s="7"/>
    </row>
    <row r="66" spans="1:4" ht="14.5" x14ac:dyDescent="0.3">
      <c r="A66" s="372"/>
      <c r="B66" s="319" t="s">
        <v>187</v>
      </c>
      <c r="C66" s="315" t="s">
        <v>671</v>
      </c>
      <c r="D66" s="7"/>
    </row>
    <row r="67" spans="1:4" ht="14.5" x14ac:dyDescent="0.3">
      <c r="A67" s="372"/>
      <c r="B67" s="319" t="s">
        <v>188</v>
      </c>
      <c r="C67" s="315" t="s">
        <v>671</v>
      </c>
      <c r="D67" s="7"/>
    </row>
    <row r="68" spans="1:4" ht="14.5" x14ac:dyDescent="0.3">
      <c r="A68" s="372"/>
      <c r="B68" s="319" t="s">
        <v>189</v>
      </c>
      <c r="C68" s="315" t="s">
        <v>671</v>
      </c>
      <c r="D68" s="7"/>
    </row>
    <row r="69" spans="1:4" ht="14.5" x14ac:dyDescent="0.3">
      <c r="A69" s="372"/>
      <c r="B69" s="319" t="s">
        <v>190</v>
      </c>
      <c r="C69" s="315" t="s">
        <v>671</v>
      </c>
      <c r="D69" s="7"/>
    </row>
    <row r="70" spans="1:4" ht="14.5" x14ac:dyDescent="0.3">
      <c r="A70" s="372"/>
      <c r="B70" s="319" t="s">
        <v>191</v>
      </c>
      <c r="C70" s="315" t="s">
        <v>671</v>
      </c>
      <c r="D70" s="7"/>
    </row>
    <row r="71" spans="1:4" ht="14.5" x14ac:dyDescent="0.3">
      <c r="A71" s="372" t="s">
        <v>716</v>
      </c>
      <c r="B71" s="316" t="s">
        <v>199</v>
      </c>
      <c r="C71" s="315" t="s">
        <v>671</v>
      </c>
      <c r="D71" s="7"/>
    </row>
    <row r="72" spans="1:4" ht="14.5" x14ac:dyDescent="0.3">
      <c r="A72" s="372"/>
      <c r="B72" s="319" t="s">
        <v>200</v>
      </c>
      <c r="C72" s="315" t="s">
        <v>671</v>
      </c>
      <c r="D72" s="7"/>
    </row>
    <row r="73" spans="1:4" ht="14.5" x14ac:dyDescent="0.3">
      <c r="A73" s="372" t="s">
        <v>717</v>
      </c>
      <c r="B73" s="316" t="s">
        <v>205</v>
      </c>
      <c r="C73" s="315" t="s">
        <v>671</v>
      </c>
      <c r="D73" s="7"/>
    </row>
    <row r="74" spans="1:4" ht="14.5" x14ac:dyDescent="0.3">
      <c r="A74" s="372"/>
      <c r="B74" s="319" t="s">
        <v>206</v>
      </c>
      <c r="C74" s="315" t="s">
        <v>671</v>
      </c>
      <c r="D74" s="7"/>
    </row>
    <row r="75" spans="1:4" ht="14.5" x14ac:dyDescent="0.3">
      <c r="A75" s="372"/>
      <c r="B75" s="319" t="s">
        <v>207</v>
      </c>
      <c r="C75" s="315" t="s">
        <v>671</v>
      </c>
      <c r="D75" s="7"/>
    </row>
    <row r="76" spans="1:4" ht="14.5" x14ac:dyDescent="0.3">
      <c r="A76" s="372"/>
      <c r="B76" s="319" t="s">
        <v>208</v>
      </c>
      <c r="C76" s="315" t="s">
        <v>671</v>
      </c>
      <c r="D76" s="7"/>
    </row>
    <row r="77" spans="1:4" ht="14.5" x14ac:dyDescent="0.3">
      <c r="A77" s="372" t="s">
        <v>718</v>
      </c>
      <c r="B77" s="316" t="s">
        <v>226</v>
      </c>
      <c r="C77" s="315" t="s">
        <v>671</v>
      </c>
      <c r="D77" s="7"/>
    </row>
    <row r="78" spans="1:4" ht="14.5" x14ac:dyDescent="0.3">
      <c r="A78" s="372"/>
      <c r="B78" s="319" t="s">
        <v>227</v>
      </c>
      <c r="C78" s="315" t="s">
        <v>671</v>
      </c>
      <c r="D78" s="7"/>
    </row>
    <row r="79" spans="1:4" ht="14.5" x14ac:dyDescent="0.3">
      <c r="A79" s="372" t="s">
        <v>719</v>
      </c>
      <c r="B79" s="316" t="s">
        <v>228</v>
      </c>
      <c r="C79" s="315" t="s">
        <v>671</v>
      </c>
      <c r="D79" s="7"/>
    </row>
    <row r="80" spans="1:4" ht="14.5" x14ac:dyDescent="0.3">
      <c r="A80" s="372"/>
      <c r="B80" s="319" t="s">
        <v>229</v>
      </c>
      <c r="C80" s="315" t="s">
        <v>671</v>
      </c>
      <c r="D80" s="7"/>
    </row>
    <row r="81" spans="1:4" ht="14.5" x14ac:dyDescent="0.3">
      <c r="A81" s="372" t="s">
        <v>720</v>
      </c>
      <c r="B81" s="316" t="s">
        <v>230</v>
      </c>
      <c r="C81" s="315" t="s">
        <v>670</v>
      </c>
      <c r="D81" s="7"/>
    </row>
    <row r="82" spans="1:4" ht="14.5" x14ac:dyDescent="0.3">
      <c r="A82" s="372"/>
      <c r="B82" s="319" t="s">
        <v>231</v>
      </c>
      <c r="C82" s="315" t="s">
        <v>670</v>
      </c>
      <c r="D82" s="7"/>
    </row>
    <row r="83" spans="1:4" ht="14.5" x14ac:dyDescent="0.3">
      <c r="A83" s="372"/>
      <c r="B83" s="319" t="s">
        <v>232</v>
      </c>
      <c r="C83" s="315" t="s">
        <v>670</v>
      </c>
      <c r="D83" s="7"/>
    </row>
    <row r="84" spans="1:4" ht="14.5" x14ac:dyDescent="0.3">
      <c r="A84" s="372"/>
      <c r="B84" s="319" t="s">
        <v>233</v>
      </c>
      <c r="C84" s="315" t="s">
        <v>670</v>
      </c>
      <c r="D84" s="7"/>
    </row>
    <row r="85" spans="1:4" ht="14.5" x14ac:dyDescent="0.3">
      <c r="A85" s="372" t="s">
        <v>721</v>
      </c>
      <c r="B85" s="316" t="s">
        <v>238</v>
      </c>
      <c r="C85" s="315" t="s">
        <v>670</v>
      </c>
      <c r="D85" s="7"/>
    </row>
    <row r="86" spans="1:4" ht="14.5" x14ac:dyDescent="0.3">
      <c r="A86" s="372"/>
      <c r="B86" s="319" t="s">
        <v>239</v>
      </c>
      <c r="C86" s="315" t="s">
        <v>670</v>
      </c>
      <c r="D86" s="7"/>
    </row>
    <row r="87" spans="1:4" ht="14.5" x14ac:dyDescent="0.3">
      <c r="A87" s="372"/>
      <c r="B87" s="319" t="s">
        <v>240</v>
      </c>
      <c r="C87" s="315" t="s">
        <v>670</v>
      </c>
      <c r="D87" s="7"/>
    </row>
    <row r="88" spans="1:4" ht="14.5" x14ac:dyDescent="0.3">
      <c r="A88" s="372"/>
      <c r="B88" s="319" t="s">
        <v>241</v>
      </c>
      <c r="C88" s="315" t="s">
        <v>670</v>
      </c>
      <c r="D88" s="7"/>
    </row>
    <row r="89" spans="1:4" ht="14.5" x14ac:dyDescent="0.3">
      <c r="A89" s="372" t="s">
        <v>722</v>
      </c>
      <c r="B89" s="316" t="s">
        <v>242</v>
      </c>
      <c r="C89" s="315" t="s">
        <v>670</v>
      </c>
      <c r="D89" s="7"/>
    </row>
    <row r="90" spans="1:4" ht="14.5" x14ac:dyDescent="0.3">
      <c r="A90" s="372"/>
      <c r="B90" s="319" t="s">
        <v>243</v>
      </c>
      <c r="C90" s="315" t="s">
        <v>670</v>
      </c>
      <c r="D90" s="7"/>
    </row>
    <row r="91" spans="1:4" ht="14.5" x14ac:dyDescent="0.3">
      <c r="A91" s="372" t="s">
        <v>723</v>
      </c>
      <c r="B91" s="316" t="s">
        <v>244</v>
      </c>
      <c r="C91" s="315" t="s">
        <v>671</v>
      </c>
      <c r="D91" s="7"/>
    </row>
    <row r="92" spans="1:4" ht="14.5" x14ac:dyDescent="0.3">
      <c r="A92" s="372"/>
      <c r="B92" s="319" t="s">
        <v>245</v>
      </c>
      <c r="C92" s="315" t="s">
        <v>671</v>
      </c>
      <c r="D92" s="7"/>
    </row>
    <row r="93" spans="1:4" ht="14.5" x14ac:dyDescent="0.3">
      <c r="A93" s="372"/>
      <c r="B93" s="319" t="s">
        <v>246</v>
      </c>
      <c r="C93" s="315" t="s">
        <v>671</v>
      </c>
      <c r="D93" s="7"/>
    </row>
    <row r="94" spans="1:4" ht="14.5" x14ac:dyDescent="0.3">
      <c r="A94" s="372"/>
      <c r="B94" s="316" t="s">
        <v>247</v>
      </c>
      <c r="C94" s="315" t="s">
        <v>671</v>
      </c>
      <c r="D94" s="7"/>
    </row>
    <row r="95" spans="1:4" ht="14.5" x14ac:dyDescent="0.3">
      <c r="A95" s="372"/>
      <c r="B95" s="316" t="s">
        <v>248</v>
      </c>
      <c r="C95" s="315" t="s">
        <v>671</v>
      </c>
      <c r="D95" s="7"/>
    </row>
    <row r="96" spans="1:4" ht="14.5" x14ac:dyDescent="0.3">
      <c r="A96" s="372" t="s">
        <v>724</v>
      </c>
      <c r="B96" s="316" t="s">
        <v>301</v>
      </c>
      <c r="C96" s="315" t="s">
        <v>670</v>
      </c>
      <c r="D96" s="7"/>
    </row>
    <row r="97" spans="1:4" ht="14.5" x14ac:dyDescent="0.3">
      <c r="A97" s="372"/>
      <c r="B97" s="319" t="s">
        <v>302</v>
      </c>
      <c r="C97" s="315" t="s">
        <v>670</v>
      </c>
      <c r="D97" s="7"/>
    </row>
    <row r="98" spans="1:4" ht="14.5" x14ac:dyDescent="0.3">
      <c r="A98" s="372"/>
      <c r="B98" s="319" t="s">
        <v>303</v>
      </c>
      <c r="C98" s="315" t="s">
        <v>670</v>
      </c>
      <c r="D98" s="7"/>
    </row>
    <row r="99" spans="1:4" ht="14.5" x14ac:dyDescent="0.3">
      <c r="A99" s="372"/>
      <c r="B99" s="319" t="s">
        <v>304</v>
      </c>
      <c r="C99" s="315" t="s">
        <v>670</v>
      </c>
      <c r="D99" s="7"/>
    </row>
    <row r="100" spans="1:4" ht="14.5" x14ac:dyDescent="0.3">
      <c r="A100" s="372"/>
      <c r="B100" s="319" t="s">
        <v>305</v>
      </c>
      <c r="C100" s="315" t="s">
        <v>670</v>
      </c>
      <c r="D100" s="7"/>
    </row>
    <row r="101" spans="1:4" ht="14.5" x14ac:dyDescent="0.3">
      <c r="A101" s="372" t="s">
        <v>725</v>
      </c>
      <c r="B101" s="316" t="s">
        <v>313</v>
      </c>
      <c r="C101" s="315" t="s">
        <v>670</v>
      </c>
      <c r="D101" s="7"/>
    </row>
    <row r="102" spans="1:4" ht="14.5" x14ac:dyDescent="0.3">
      <c r="A102" s="372"/>
      <c r="B102" s="319" t="s">
        <v>314</v>
      </c>
      <c r="C102" s="315" t="s">
        <v>670</v>
      </c>
      <c r="D102" s="7"/>
    </row>
    <row r="103" spans="1:4" ht="14.5" x14ac:dyDescent="0.3">
      <c r="A103" s="372"/>
      <c r="B103" s="319" t="s">
        <v>315</v>
      </c>
      <c r="C103" s="315" t="s">
        <v>670</v>
      </c>
      <c r="D103" s="7"/>
    </row>
    <row r="104" spans="1:4" ht="14.5" x14ac:dyDescent="0.3">
      <c r="A104" s="372" t="s">
        <v>726</v>
      </c>
      <c r="B104" s="316" t="s">
        <v>316</v>
      </c>
      <c r="C104" s="315" t="s">
        <v>670</v>
      </c>
      <c r="D104" s="7"/>
    </row>
    <row r="105" spans="1:4" ht="14.5" x14ac:dyDescent="0.3">
      <c r="A105" s="372"/>
      <c r="B105" s="319" t="s">
        <v>317</v>
      </c>
      <c r="C105" s="315" t="s">
        <v>670</v>
      </c>
      <c r="D105" s="7"/>
    </row>
    <row r="106" spans="1:4" ht="14.5" x14ac:dyDescent="0.3">
      <c r="A106" s="372"/>
      <c r="B106" s="319" t="s">
        <v>318</v>
      </c>
      <c r="C106" s="315" t="s">
        <v>670</v>
      </c>
      <c r="D106" s="7"/>
    </row>
    <row r="107" spans="1:4" ht="14.5" x14ac:dyDescent="0.3">
      <c r="A107" s="372"/>
      <c r="B107" s="319" t="s">
        <v>319</v>
      </c>
      <c r="C107" s="315" t="s">
        <v>670</v>
      </c>
      <c r="D107" s="7"/>
    </row>
    <row r="108" spans="1:4" ht="14.5" x14ac:dyDescent="0.3">
      <c r="A108" s="372"/>
      <c r="B108" s="319" t="s">
        <v>320</v>
      </c>
      <c r="C108" s="315" t="s">
        <v>670</v>
      </c>
      <c r="D108" s="7"/>
    </row>
    <row r="109" spans="1:4" ht="14.5" x14ac:dyDescent="0.3">
      <c r="A109" s="372"/>
      <c r="B109" s="319" t="s">
        <v>321</v>
      </c>
      <c r="C109" s="315" t="s">
        <v>670</v>
      </c>
      <c r="D109" s="7"/>
    </row>
    <row r="110" spans="1:4" ht="14.5" x14ac:dyDescent="0.3">
      <c r="A110" s="372"/>
      <c r="B110" s="319" t="s">
        <v>322</v>
      </c>
      <c r="C110" s="315" t="s">
        <v>670</v>
      </c>
      <c r="D110" s="7"/>
    </row>
    <row r="111" spans="1:4" ht="14.5" x14ac:dyDescent="0.3">
      <c r="A111" s="372" t="s">
        <v>727</v>
      </c>
      <c r="B111" s="316" t="s">
        <v>323</v>
      </c>
      <c r="C111" s="315" t="s">
        <v>670</v>
      </c>
      <c r="D111" s="7"/>
    </row>
    <row r="112" spans="1:4" ht="14.5" x14ac:dyDescent="0.3">
      <c r="A112" s="372"/>
      <c r="B112" s="319" t="s">
        <v>324</v>
      </c>
      <c r="C112" s="315" t="s">
        <v>670</v>
      </c>
      <c r="D112" s="7"/>
    </row>
    <row r="113" spans="1:4" ht="14.5" x14ac:dyDescent="0.3">
      <c r="A113" s="372"/>
      <c r="B113" s="319" t="s">
        <v>325</v>
      </c>
      <c r="C113" s="315" t="s">
        <v>670</v>
      </c>
      <c r="D113" s="7"/>
    </row>
    <row r="114" spans="1:4" ht="14.5" x14ac:dyDescent="0.3">
      <c r="A114" s="372" t="s">
        <v>728</v>
      </c>
      <c r="B114" s="316" t="s">
        <v>326</v>
      </c>
      <c r="C114" s="315" t="s">
        <v>670</v>
      </c>
      <c r="D114" s="7"/>
    </row>
    <row r="115" spans="1:4" ht="14.5" x14ac:dyDescent="0.3">
      <c r="A115" s="372"/>
      <c r="B115" s="319" t="s">
        <v>327</v>
      </c>
      <c r="C115" s="315" t="s">
        <v>670</v>
      </c>
      <c r="D115" s="7"/>
    </row>
    <row r="116" spans="1:4" ht="14.5" x14ac:dyDescent="0.3">
      <c r="A116" s="372" t="s">
        <v>729</v>
      </c>
      <c r="B116" s="316" t="s">
        <v>330</v>
      </c>
      <c r="C116" s="315" t="s">
        <v>670</v>
      </c>
      <c r="D116" s="7"/>
    </row>
    <row r="117" spans="1:4" ht="14.5" x14ac:dyDescent="0.3">
      <c r="A117" s="372"/>
      <c r="B117" s="319" t="s">
        <v>331</v>
      </c>
      <c r="C117" s="315" t="s">
        <v>670</v>
      </c>
      <c r="D117" s="7"/>
    </row>
    <row r="118" spans="1:4" ht="14.5" x14ac:dyDescent="0.3">
      <c r="A118" s="372"/>
      <c r="B118" s="319" t="s">
        <v>332</v>
      </c>
      <c r="C118" s="315" t="s">
        <v>670</v>
      </c>
      <c r="D118" s="7"/>
    </row>
    <row r="119" spans="1:4" ht="14.5" x14ac:dyDescent="0.3">
      <c r="A119" s="372"/>
      <c r="B119" s="319" t="s">
        <v>333</v>
      </c>
      <c r="C119" s="315" t="s">
        <v>670</v>
      </c>
      <c r="D119" s="7"/>
    </row>
    <row r="120" spans="1:4" ht="14.5" x14ac:dyDescent="0.3">
      <c r="A120" s="372"/>
      <c r="B120" s="319" t="s">
        <v>334</v>
      </c>
      <c r="C120" s="315" t="s">
        <v>670</v>
      </c>
      <c r="D120" s="7"/>
    </row>
    <row r="121" spans="1:4" ht="14.5" x14ac:dyDescent="0.3">
      <c r="A121" s="372"/>
      <c r="B121" s="319" t="s">
        <v>335</v>
      </c>
      <c r="C121" s="315" t="s">
        <v>670</v>
      </c>
      <c r="D121" s="7"/>
    </row>
    <row r="122" spans="1:4" ht="14.5" x14ac:dyDescent="0.3">
      <c r="A122" s="372"/>
      <c r="B122" s="319" t="s">
        <v>336</v>
      </c>
      <c r="C122" s="315" t="s">
        <v>670</v>
      </c>
      <c r="D122" s="7"/>
    </row>
    <row r="123" spans="1:4" ht="14.5" x14ac:dyDescent="0.3">
      <c r="A123" s="372"/>
      <c r="B123" s="319" t="s">
        <v>337</v>
      </c>
      <c r="C123" s="315" t="s">
        <v>670</v>
      </c>
      <c r="D123" s="7"/>
    </row>
    <row r="124" spans="1:4" ht="14.5" x14ac:dyDescent="0.3">
      <c r="A124" s="372" t="s">
        <v>730</v>
      </c>
      <c r="B124" s="316" t="s">
        <v>338</v>
      </c>
      <c r="C124" s="315" t="s">
        <v>670</v>
      </c>
      <c r="D124" s="7"/>
    </row>
    <row r="125" spans="1:4" ht="14.5" x14ac:dyDescent="0.3">
      <c r="A125" s="372"/>
      <c r="B125" s="319" t="s">
        <v>339</v>
      </c>
      <c r="C125" s="315" t="s">
        <v>670</v>
      </c>
      <c r="D125" s="7"/>
    </row>
    <row r="126" spans="1:4" ht="14.5" x14ac:dyDescent="0.3">
      <c r="A126" s="372" t="s">
        <v>731</v>
      </c>
      <c r="B126" s="316" t="s">
        <v>340</v>
      </c>
      <c r="C126" s="315" t="s">
        <v>670</v>
      </c>
      <c r="D126" s="7"/>
    </row>
    <row r="127" spans="1:4" ht="14.5" x14ac:dyDescent="0.3">
      <c r="A127" s="372"/>
      <c r="B127" s="319" t="s">
        <v>341</v>
      </c>
      <c r="C127" s="315" t="s">
        <v>670</v>
      </c>
      <c r="D127" s="7"/>
    </row>
    <row r="128" spans="1:4" ht="14.5" x14ac:dyDescent="0.3">
      <c r="A128" s="372" t="s">
        <v>732</v>
      </c>
      <c r="B128" s="316" t="s">
        <v>342</v>
      </c>
      <c r="C128" s="315" t="s">
        <v>670</v>
      </c>
      <c r="D128" s="7"/>
    </row>
    <row r="129" spans="1:4" ht="14.5" x14ac:dyDescent="0.3">
      <c r="A129" s="372"/>
      <c r="B129" s="319" t="s">
        <v>343</v>
      </c>
      <c r="C129" s="315" t="s">
        <v>670</v>
      </c>
      <c r="D129" s="7"/>
    </row>
    <row r="130" spans="1:4" ht="14.5" x14ac:dyDescent="0.3">
      <c r="A130" s="372"/>
      <c r="B130" s="319" t="s">
        <v>344</v>
      </c>
      <c r="C130" s="315" t="s">
        <v>670</v>
      </c>
      <c r="D130" s="7"/>
    </row>
    <row r="131" spans="1:4" ht="14.5" x14ac:dyDescent="0.3">
      <c r="A131" s="372"/>
      <c r="B131" s="319" t="s">
        <v>345</v>
      </c>
      <c r="C131" s="315" t="s">
        <v>670</v>
      </c>
      <c r="D131" s="7"/>
    </row>
    <row r="132" spans="1:4" ht="14.5" x14ac:dyDescent="0.3">
      <c r="A132" s="372" t="s">
        <v>733</v>
      </c>
      <c r="B132" s="316" t="s">
        <v>350</v>
      </c>
      <c r="C132" s="315" t="s">
        <v>670</v>
      </c>
      <c r="D132" s="7"/>
    </row>
    <row r="133" spans="1:4" ht="14.5" x14ac:dyDescent="0.3">
      <c r="A133" s="372"/>
      <c r="B133" s="319" t="s">
        <v>351</v>
      </c>
      <c r="C133" s="315" t="s">
        <v>670</v>
      </c>
      <c r="D133" s="7"/>
    </row>
    <row r="134" spans="1:4" ht="14.5" x14ac:dyDescent="0.3">
      <c r="A134" s="372"/>
      <c r="B134" s="319" t="s">
        <v>352</v>
      </c>
      <c r="C134" s="315" t="s">
        <v>670</v>
      </c>
      <c r="D134" s="7"/>
    </row>
    <row r="135" spans="1:4" ht="14.5" x14ac:dyDescent="0.3">
      <c r="A135" s="372"/>
      <c r="B135" s="319" t="s">
        <v>353</v>
      </c>
      <c r="C135" s="315" t="s">
        <v>670</v>
      </c>
      <c r="D135" s="7"/>
    </row>
    <row r="136" spans="1:4" ht="14.5" x14ac:dyDescent="0.3">
      <c r="A136" s="372"/>
      <c r="B136" s="319" t="s">
        <v>354</v>
      </c>
      <c r="C136" s="315" t="s">
        <v>670</v>
      </c>
      <c r="D136" s="7"/>
    </row>
    <row r="137" spans="1:4" ht="14.5" x14ac:dyDescent="0.3">
      <c r="A137" s="372"/>
      <c r="B137" s="319" t="s">
        <v>355</v>
      </c>
      <c r="C137" s="315" t="s">
        <v>670</v>
      </c>
      <c r="D137" s="7"/>
    </row>
    <row r="138" spans="1:4" ht="14.5" x14ac:dyDescent="0.3">
      <c r="A138" s="372"/>
      <c r="B138" s="319" t="s">
        <v>356</v>
      </c>
      <c r="C138" s="315" t="s">
        <v>670</v>
      </c>
      <c r="D138" s="7"/>
    </row>
    <row r="139" spans="1:4" ht="14.5" x14ac:dyDescent="0.3">
      <c r="A139" s="372" t="s">
        <v>734</v>
      </c>
      <c r="B139" s="316" t="s">
        <v>357</v>
      </c>
      <c r="C139" s="315" t="s">
        <v>670</v>
      </c>
      <c r="D139" s="7"/>
    </row>
    <row r="140" spans="1:4" ht="14.5" x14ac:dyDescent="0.3">
      <c r="A140" s="372"/>
      <c r="B140" s="319" t="s">
        <v>358</v>
      </c>
      <c r="C140" s="315" t="s">
        <v>670</v>
      </c>
      <c r="D140" s="7"/>
    </row>
    <row r="141" spans="1:4" ht="14.5" x14ac:dyDescent="0.3">
      <c r="A141" s="372"/>
      <c r="B141" s="319" t="s">
        <v>359</v>
      </c>
      <c r="C141" s="315" t="s">
        <v>670</v>
      </c>
      <c r="D141" s="7"/>
    </row>
    <row r="142" spans="1:4" ht="14.5" x14ac:dyDescent="0.3">
      <c r="A142" s="372"/>
      <c r="B142" s="319" t="s">
        <v>360</v>
      </c>
      <c r="C142" s="315" t="s">
        <v>670</v>
      </c>
      <c r="D142" s="7"/>
    </row>
    <row r="143" spans="1:4" ht="14.5" x14ac:dyDescent="0.3">
      <c r="A143" s="372"/>
      <c r="B143" s="319" t="s">
        <v>362</v>
      </c>
      <c r="C143" s="315" t="s">
        <v>670</v>
      </c>
      <c r="D143" s="7"/>
    </row>
    <row r="144" spans="1:4" ht="14.5" x14ac:dyDescent="0.3">
      <c r="A144" s="372"/>
      <c r="B144" s="319" t="s">
        <v>363</v>
      </c>
      <c r="C144" s="315" t="s">
        <v>670</v>
      </c>
      <c r="D144" s="7"/>
    </row>
    <row r="145" spans="1:4" ht="14.5" x14ac:dyDescent="0.3">
      <c r="A145" s="372" t="s">
        <v>735</v>
      </c>
      <c r="B145" s="316" t="s">
        <v>364</v>
      </c>
      <c r="C145" s="315" t="s">
        <v>670</v>
      </c>
      <c r="D145" s="7"/>
    </row>
    <row r="146" spans="1:4" ht="14.5" x14ac:dyDescent="0.3">
      <c r="A146" s="372"/>
      <c r="B146" s="319" t="s">
        <v>365</v>
      </c>
      <c r="C146" s="315" t="s">
        <v>670</v>
      </c>
      <c r="D146" s="7"/>
    </row>
    <row r="147" spans="1:4" ht="14.5" x14ac:dyDescent="0.3">
      <c r="A147" s="372"/>
      <c r="B147" s="319" t="s">
        <v>366</v>
      </c>
      <c r="C147" s="315" t="s">
        <v>670</v>
      </c>
      <c r="D147" s="7"/>
    </row>
    <row r="148" spans="1:4" ht="14.5" x14ac:dyDescent="0.3">
      <c r="A148" s="372"/>
      <c r="B148" s="319" t="s">
        <v>367</v>
      </c>
      <c r="C148" s="315" t="s">
        <v>670</v>
      </c>
      <c r="D148" s="7"/>
    </row>
    <row r="149" spans="1:4" ht="14.5" x14ac:dyDescent="0.3">
      <c r="A149" s="372"/>
      <c r="B149" s="319" t="s">
        <v>368</v>
      </c>
      <c r="C149" s="315" t="s">
        <v>670</v>
      </c>
      <c r="D149" s="7"/>
    </row>
    <row r="150" spans="1:4" ht="14.5" x14ac:dyDescent="0.3">
      <c r="A150" s="372"/>
      <c r="B150" s="319" t="s">
        <v>369</v>
      </c>
      <c r="C150" s="315" t="s">
        <v>670</v>
      </c>
      <c r="D150" s="7"/>
    </row>
    <row r="151" spans="1:4" ht="14.5" x14ac:dyDescent="0.3">
      <c r="A151" s="372"/>
      <c r="B151" s="319" t="s">
        <v>370</v>
      </c>
      <c r="C151" s="315" t="s">
        <v>670</v>
      </c>
      <c r="D151" s="7"/>
    </row>
    <row r="152" spans="1:4" ht="14.5" x14ac:dyDescent="0.3">
      <c r="A152" s="372"/>
      <c r="B152" s="319" t="s">
        <v>371</v>
      </c>
      <c r="C152" s="315" t="s">
        <v>670</v>
      </c>
      <c r="D152" s="7"/>
    </row>
    <row r="153" spans="1:4" ht="14.5" x14ac:dyDescent="0.3">
      <c r="A153" s="372"/>
      <c r="B153" s="319" t="s">
        <v>372</v>
      </c>
      <c r="C153" s="315" t="s">
        <v>670</v>
      </c>
      <c r="D153" s="7"/>
    </row>
    <row r="154" spans="1:4" ht="14.5" x14ac:dyDescent="0.3">
      <c r="A154" s="372"/>
      <c r="B154" s="319" t="s">
        <v>373</v>
      </c>
      <c r="C154" s="315" t="s">
        <v>670</v>
      </c>
      <c r="D154" s="7"/>
    </row>
    <row r="155" spans="1:4" ht="14.5" x14ac:dyDescent="0.3">
      <c r="A155" s="372" t="s">
        <v>736</v>
      </c>
      <c r="B155" s="316" t="s">
        <v>374</v>
      </c>
      <c r="C155" s="315" t="s">
        <v>671</v>
      </c>
      <c r="D155" s="7"/>
    </row>
    <row r="156" spans="1:4" ht="14.5" x14ac:dyDescent="0.3">
      <c r="A156" s="372"/>
      <c r="B156" s="316" t="s">
        <v>375</v>
      </c>
      <c r="C156" s="315" t="s">
        <v>671</v>
      </c>
      <c r="D156" s="7"/>
    </row>
    <row r="157" spans="1:4" ht="14.5" x14ac:dyDescent="0.3">
      <c r="A157" s="372"/>
      <c r="B157" s="319" t="s">
        <v>376</v>
      </c>
      <c r="C157" s="315" t="s">
        <v>671</v>
      </c>
      <c r="D157" s="7"/>
    </row>
    <row r="158" spans="1:4" ht="14.5" x14ac:dyDescent="0.3">
      <c r="A158" s="372"/>
      <c r="B158" s="319" t="s">
        <v>377</v>
      </c>
      <c r="C158" s="315" t="s">
        <v>671</v>
      </c>
      <c r="D158" s="7"/>
    </row>
    <row r="159" spans="1:4" ht="14.5" x14ac:dyDescent="0.3">
      <c r="A159" s="372"/>
      <c r="B159" s="319" t="s">
        <v>378</v>
      </c>
      <c r="C159" s="315" t="s">
        <v>671</v>
      </c>
      <c r="D159" s="7"/>
    </row>
    <row r="160" spans="1:4" ht="14.5" x14ac:dyDescent="0.3">
      <c r="A160" s="372"/>
      <c r="B160" s="316" t="s">
        <v>234</v>
      </c>
      <c r="C160" s="315" t="s">
        <v>671</v>
      </c>
      <c r="D160" s="7"/>
    </row>
    <row r="161" spans="1:4" ht="14.5" x14ac:dyDescent="0.3">
      <c r="A161" s="372"/>
      <c r="B161" s="319" t="s">
        <v>235</v>
      </c>
      <c r="C161" s="315" t="s">
        <v>671</v>
      </c>
      <c r="D161" s="7"/>
    </row>
    <row r="162" spans="1:4" ht="14.5" x14ac:dyDescent="0.3">
      <c r="A162" s="372"/>
      <c r="B162" s="319" t="s">
        <v>236</v>
      </c>
      <c r="C162" s="315" t="s">
        <v>671</v>
      </c>
      <c r="D162" s="7"/>
    </row>
    <row r="163" spans="1:4" ht="14.5" x14ac:dyDescent="0.3">
      <c r="A163" s="372"/>
      <c r="B163" s="319" t="s">
        <v>237</v>
      </c>
      <c r="C163" s="315" t="s">
        <v>671</v>
      </c>
      <c r="D163" s="7"/>
    </row>
    <row r="164" spans="1:4" ht="14.5" x14ac:dyDescent="0.3">
      <c r="A164" s="372" t="s">
        <v>737</v>
      </c>
      <c r="B164" s="316" t="s">
        <v>379</v>
      </c>
      <c r="C164" s="315" t="s">
        <v>670</v>
      </c>
      <c r="D164" s="7"/>
    </row>
    <row r="165" spans="1:4" ht="14.5" x14ac:dyDescent="0.3">
      <c r="A165" s="372"/>
      <c r="B165" s="319" t="s">
        <v>380</v>
      </c>
      <c r="C165" s="315" t="s">
        <v>670</v>
      </c>
      <c r="D165" s="7"/>
    </row>
    <row r="166" spans="1:4" ht="14.5" x14ac:dyDescent="0.3">
      <c r="A166" s="372"/>
      <c r="B166" s="319" t="s">
        <v>381</v>
      </c>
      <c r="C166" s="315" t="s">
        <v>670</v>
      </c>
      <c r="D166" s="7"/>
    </row>
    <row r="167" spans="1:4" ht="14.5" x14ac:dyDescent="0.3">
      <c r="A167" s="372"/>
      <c r="B167" s="319" t="s">
        <v>382</v>
      </c>
      <c r="C167" s="315" t="s">
        <v>670</v>
      </c>
      <c r="D167" s="7"/>
    </row>
    <row r="168" spans="1:4" ht="14.5" x14ac:dyDescent="0.3">
      <c r="A168" s="372" t="s">
        <v>738</v>
      </c>
      <c r="B168" s="316" t="s">
        <v>393</v>
      </c>
      <c r="C168" s="315" t="s">
        <v>670</v>
      </c>
      <c r="D168" s="7"/>
    </row>
    <row r="169" spans="1:4" ht="14.5" x14ac:dyDescent="0.3">
      <c r="A169" s="372"/>
      <c r="B169" s="319" t="s">
        <v>394</v>
      </c>
      <c r="C169" s="315" t="s">
        <v>670</v>
      </c>
      <c r="D169" s="7"/>
    </row>
    <row r="170" spans="1:4" ht="14.5" x14ac:dyDescent="0.3">
      <c r="A170" s="372"/>
      <c r="B170" s="319" t="s">
        <v>395</v>
      </c>
      <c r="C170" s="315" t="s">
        <v>670</v>
      </c>
      <c r="D170" s="7"/>
    </row>
    <row r="171" spans="1:4" ht="14.5" x14ac:dyDescent="0.3">
      <c r="A171" s="372"/>
      <c r="B171" s="319" t="s">
        <v>396</v>
      </c>
      <c r="C171" s="315" t="s">
        <v>670</v>
      </c>
      <c r="D171" s="7"/>
    </row>
    <row r="172" spans="1:4" ht="14.5" x14ac:dyDescent="0.3">
      <c r="A172" s="372"/>
      <c r="B172" s="319" t="s">
        <v>397</v>
      </c>
      <c r="C172" s="315" t="s">
        <v>670</v>
      </c>
      <c r="D172" s="7"/>
    </row>
    <row r="173" spans="1:4" ht="14.5" x14ac:dyDescent="0.3">
      <c r="A173" s="372"/>
      <c r="B173" s="319" t="s">
        <v>398</v>
      </c>
      <c r="C173" s="315" t="s">
        <v>670</v>
      </c>
      <c r="D173" s="7"/>
    </row>
    <row r="174" spans="1:4" ht="14.5" x14ac:dyDescent="0.3">
      <c r="A174" s="372" t="s">
        <v>739</v>
      </c>
      <c r="B174" s="316" t="s">
        <v>399</v>
      </c>
      <c r="C174" s="315" t="s">
        <v>670</v>
      </c>
      <c r="D174" s="7"/>
    </row>
    <row r="175" spans="1:4" ht="14.5" x14ac:dyDescent="0.3">
      <c r="A175" s="372"/>
      <c r="B175" s="319" t="s">
        <v>400</v>
      </c>
      <c r="C175" s="315" t="s">
        <v>670</v>
      </c>
      <c r="D175" s="7"/>
    </row>
    <row r="176" spans="1:4" ht="14.5" x14ac:dyDescent="0.3">
      <c r="A176" s="372"/>
      <c r="B176" s="319" t="s">
        <v>401</v>
      </c>
      <c r="C176" s="315" t="s">
        <v>670</v>
      </c>
      <c r="D176" s="7"/>
    </row>
    <row r="177" spans="1:4" ht="14.5" x14ac:dyDescent="0.3">
      <c r="A177" s="372"/>
      <c r="B177" s="319" t="s">
        <v>402</v>
      </c>
      <c r="C177" s="315" t="s">
        <v>670</v>
      </c>
      <c r="D177" s="7"/>
    </row>
    <row r="178" spans="1:4" ht="14.5" x14ac:dyDescent="0.3">
      <c r="A178" s="372"/>
      <c r="B178" s="319" t="s">
        <v>403</v>
      </c>
      <c r="C178" s="315" t="s">
        <v>670</v>
      </c>
      <c r="D178" s="7"/>
    </row>
    <row r="179" spans="1:4" ht="14.5" x14ac:dyDescent="0.3">
      <c r="A179" s="372"/>
      <c r="B179" s="319" t="s">
        <v>404</v>
      </c>
      <c r="C179" s="315" t="s">
        <v>670</v>
      </c>
      <c r="D179" s="7"/>
    </row>
    <row r="180" spans="1:4" ht="14.5" x14ac:dyDescent="0.3">
      <c r="A180" s="372" t="s">
        <v>740</v>
      </c>
      <c r="B180" s="316" t="s">
        <v>405</v>
      </c>
      <c r="C180" s="315" t="s">
        <v>670</v>
      </c>
      <c r="D180" s="7"/>
    </row>
    <row r="181" spans="1:4" ht="14.5" x14ac:dyDescent="0.3">
      <c r="A181" s="372"/>
      <c r="B181" s="319" t="s">
        <v>406</v>
      </c>
      <c r="C181" s="315" t="s">
        <v>670</v>
      </c>
      <c r="D181" s="7"/>
    </row>
    <row r="182" spans="1:4" ht="14.5" x14ac:dyDescent="0.3">
      <c r="A182" s="372"/>
      <c r="B182" s="319" t="s">
        <v>407</v>
      </c>
      <c r="C182" s="315" t="s">
        <v>670</v>
      </c>
      <c r="D182" s="7"/>
    </row>
    <row r="183" spans="1:4" ht="14.5" x14ac:dyDescent="0.3">
      <c r="A183" s="372"/>
      <c r="B183" s="319" t="s">
        <v>408</v>
      </c>
      <c r="C183" s="315" t="s">
        <v>670</v>
      </c>
      <c r="D183" s="7"/>
    </row>
    <row r="184" spans="1:4" ht="14.5" x14ac:dyDescent="0.3">
      <c r="A184" s="372"/>
      <c r="B184" s="319" t="s">
        <v>409</v>
      </c>
      <c r="C184" s="315" t="s">
        <v>670</v>
      </c>
      <c r="D184" s="7"/>
    </row>
    <row r="185" spans="1:4" ht="14.5" x14ac:dyDescent="0.3">
      <c r="A185" s="372"/>
      <c r="B185" s="319" t="s">
        <v>410</v>
      </c>
      <c r="C185" s="315" t="s">
        <v>670</v>
      </c>
      <c r="D185" s="7"/>
    </row>
    <row r="186" spans="1:4" ht="14.5" x14ac:dyDescent="0.3">
      <c r="A186" s="372" t="s">
        <v>741</v>
      </c>
      <c r="B186" s="316" t="s">
        <v>411</v>
      </c>
      <c r="C186" s="315" t="s">
        <v>670</v>
      </c>
      <c r="D186" s="7"/>
    </row>
    <row r="187" spans="1:4" ht="14.5" x14ac:dyDescent="0.3">
      <c r="A187" s="372"/>
      <c r="B187" s="319" t="s">
        <v>412</v>
      </c>
      <c r="C187" s="315" t="s">
        <v>670</v>
      </c>
      <c r="D187" s="7"/>
    </row>
    <row r="188" spans="1:4" ht="14.5" x14ac:dyDescent="0.3">
      <c r="A188" s="372"/>
      <c r="B188" s="319" t="s">
        <v>413</v>
      </c>
      <c r="C188" s="315" t="s">
        <v>670</v>
      </c>
      <c r="D188" s="7"/>
    </row>
    <row r="189" spans="1:4" ht="14.5" x14ac:dyDescent="0.3">
      <c r="A189" s="372"/>
      <c r="B189" s="319" t="s">
        <v>414</v>
      </c>
      <c r="C189" s="315" t="s">
        <v>670</v>
      </c>
      <c r="D189" s="7"/>
    </row>
    <row r="190" spans="1:4" ht="14.5" x14ac:dyDescent="0.3">
      <c r="A190" s="372"/>
      <c r="B190" s="319" t="s">
        <v>415</v>
      </c>
      <c r="C190" s="315" t="s">
        <v>670</v>
      </c>
      <c r="D190" s="7"/>
    </row>
    <row r="191" spans="1:4" ht="14.5" x14ac:dyDescent="0.3">
      <c r="A191" s="372"/>
      <c r="B191" s="319" t="s">
        <v>416</v>
      </c>
      <c r="C191" s="315" t="s">
        <v>670</v>
      </c>
      <c r="D191" s="7"/>
    </row>
    <row r="192" spans="1:4" ht="14.5" x14ac:dyDescent="0.3">
      <c r="A192" s="372" t="s">
        <v>742</v>
      </c>
      <c r="B192" s="316" t="s">
        <v>427</v>
      </c>
      <c r="C192" s="315" t="s">
        <v>670</v>
      </c>
      <c r="D192" s="7"/>
    </row>
    <row r="193" spans="1:4" ht="14.5" x14ac:dyDescent="0.3">
      <c r="A193" s="372"/>
      <c r="B193" s="319" t="s">
        <v>428</v>
      </c>
      <c r="C193" s="315" t="s">
        <v>670</v>
      </c>
      <c r="D193" s="7"/>
    </row>
    <row r="194" spans="1:4" ht="14.5" x14ac:dyDescent="0.3">
      <c r="A194" s="372"/>
      <c r="B194" s="319" t="s">
        <v>429</v>
      </c>
      <c r="C194" s="315" t="s">
        <v>670</v>
      </c>
      <c r="D194" s="7"/>
    </row>
    <row r="195" spans="1:4" ht="14.5" x14ac:dyDescent="0.3">
      <c r="A195" s="372"/>
      <c r="B195" s="319" t="s">
        <v>430</v>
      </c>
      <c r="C195" s="315" t="s">
        <v>670</v>
      </c>
      <c r="D195" s="7"/>
    </row>
    <row r="196" spans="1:4" ht="14.5" x14ac:dyDescent="0.3">
      <c r="A196" s="372" t="s">
        <v>743</v>
      </c>
      <c r="B196" s="316" t="s">
        <v>439</v>
      </c>
      <c r="C196" s="315" t="s">
        <v>670</v>
      </c>
      <c r="D196" s="7"/>
    </row>
    <row r="197" spans="1:4" ht="14.5" x14ac:dyDescent="0.3">
      <c r="A197" s="372"/>
      <c r="B197" s="319" t="s">
        <v>440</v>
      </c>
      <c r="C197" s="315" t="s">
        <v>670</v>
      </c>
      <c r="D197" s="7"/>
    </row>
    <row r="198" spans="1:4" ht="14.5" x14ac:dyDescent="0.3">
      <c r="A198" s="372" t="s">
        <v>744</v>
      </c>
      <c r="B198" s="316" t="s">
        <v>445</v>
      </c>
      <c r="C198" s="315" t="s">
        <v>670</v>
      </c>
      <c r="D198" s="7"/>
    </row>
    <row r="199" spans="1:4" ht="14.5" x14ac:dyDescent="0.3">
      <c r="A199" s="372"/>
      <c r="B199" s="319" t="s">
        <v>446</v>
      </c>
      <c r="C199" s="315" t="s">
        <v>670</v>
      </c>
      <c r="D199" s="7"/>
    </row>
    <row r="200" spans="1:4" ht="14.5" x14ac:dyDescent="0.3">
      <c r="A200" s="372"/>
      <c r="B200" s="319" t="s">
        <v>447</v>
      </c>
      <c r="C200" s="315" t="s">
        <v>670</v>
      </c>
      <c r="D200" s="7"/>
    </row>
    <row r="201" spans="1:4" ht="14.5" x14ac:dyDescent="0.3">
      <c r="A201" s="372"/>
      <c r="B201" s="319" t="s">
        <v>448</v>
      </c>
      <c r="C201" s="315" t="s">
        <v>670</v>
      </c>
      <c r="D201" s="7"/>
    </row>
    <row r="202" spans="1:4" ht="14.5" x14ac:dyDescent="0.3">
      <c r="A202" s="372"/>
      <c r="B202" s="319" t="s">
        <v>449</v>
      </c>
      <c r="C202" s="315" t="s">
        <v>670</v>
      </c>
      <c r="D202" s="7"/>
    </row>
    <row r="203" spans="1:4" ht="14.5" x14ac:dyDescent="0.3">
      <c r="A203" s="372" t="s">
        <v>745</v>
      </c>
      <c r="B203" s="316" t="s">
        <v>450</v>
      </c>
      <c r="C203" s="315" t="s">
        <v>670</v>
      </c>
      <c r="D203" s="7"/>
    </row>
    <row r="204" spans="1:4" ht="14.5" x14ac:dyDescent="0.3">
      <c r="A204" s="372"/>
      <c r="B204" s="319" t="s">
        <v>451</v>
      </c>
      <c r="C204" s="315" t="s">
        <v>670</v>
      </c>
      <c r="D204" s="7"/>
    </row>
    <row r="205" spans="1:4" ht="14.5" x14ac:dyDescent="0.3">
      <c r="A205" s="372"/>
      <c r="B205" s="319" t="s">
        <v>452</v>
      </c>
      <c r="C205" s="315" t="s">
        <v>670</v>
      </c>
      <c r="D205" s="7"/>
    </row>
    <row r="206" spans="1:4" ht="14.5" x14ac:dyDescent="0.3">
      <c r="A206" s="372"/>
      <c r="B206" s="319" t="s">
        <v>453</v>
      </c>
      <c r="C206" s="315" t="s">
        <v>670</v>
      </c>
      <c r="D206" s="7"/>
    </row>
    <row r="207" spans="1:4" ht="14.5" x14ac:dyDescent="0.3">
      <c r="A207" s="372"/>
      <c r="B207" s="319" t="s">
        <v>454</v>
      </c>
      <c r="C207" s="315" t="s">
        <v>670</v>
      </c>
      <c r="D207" s="7"/>
    </row>
    <row r="208" spans="1:4" ht="14.5" x14ac:dyDescent="0.3">
      <c r="A208" s="372"/>
      <c r="B208" s="319" t="s">
        <v>455</v>
      </c>
      <c r="C208" s="315" t="s">
        <v>670</v>
      </c>
      <c r="D208" s="7"/>
    </row>
    <row r="209" spans="1:4" ht="14.5" x14ac:dyDescent="0.3">
      <c r="A209" s="372" t="s">
        <v>746</v>
      </c>
      <c r="B209" s="316" t="s">
        <v>586</v>
      </c>
      <c r="C209" s="315" t="s">
        <v>670</v>
      </c>
      <c r="D209" s="7"/>
    </row>
    <row r="210" spans="1:4" ht="14.5" x14ac:dyDescent="0.3">
      <c r="A210" s="372"/>
      <c r="B210" s="319" t="s">
        <v>587</v>
      </c>
      <c r="C210" s="315" t="s">
        <v>670</v>
      </c>
      <c r="D210" s="7"/>
    </row>
    <row r="211" spans="1:4" ht="14.5" x14ac:dyDescent="0.3">
      <c r="A211" s="372"/>
      <c r="B211" s="319" t="s">
        <v>588</v>
      </c>
      <c r="C211" s="315" t="s">
        <v>670</v>
      </c>
      <c r="D211" s="7"/>
    </row>
    <row r="212" spans="1:4" ht="14.5" x14ac:dyDescent="0.3">
      <c r="A212" s="372"/>
      <c r="B212" s="319" t="s">
        <v>589</v>
      </c>
      <c r="C212" s="315" t="s">
        <v>670</v>
      </c>
      <c r="D212" s="7"/>
    </row>
    <row r="213" spans="1:4" ht="14.5" x14ac:dyDescent="0.3">
      <c r="A213" s="372"/>
      <c r="B213" s="319" t="s">
        <v>590</v>
      </c>
      <c r="C213" s="315" t="s">
        <v>670</v>
      </c>
      <c r="D213" s="7"/>
    </row>
    <row r="214" spans="1:4" ht="14.5" x14ac:dyDescent="0.3">
      <c r="A214" s="372" t="s">
        <v>747</v>
      </c>
      <c r="B214" s="316" t="s">
        <v>598</v>
      </c>
      <c r="C214" s="315" t="s">
        <v>670</v>
      </c>
      <c r="D214" s="7"/>
    </row>
    <row r="215" spans="1:4" ht="14.5" x14ac:dyDescent="0.3">
      <c r="A215" s="372"/>
      <c r="B215" s="319" t="s">
        <v>599</v>
      </c>
      <c r="C215" s="315" t="s">
        <v>670</v>
      </c>
      <c r="D215" s="7"/>
    </row>
    <row r="216" spans="1:4" ht="14.5" x14ac:dyDescent="0.3">
      <c r="A216" s="372"/>
      <c r="B216" s="319" t="s">
        <v>600</v>
      </c>
      <c r="C216" s="315" t="s">
        <v>670</v>
      </c>
      <c r="D216" s="7"/>
    </row>
    <row r="217" spans="1:4" ht="14.5" x14ac:dyDescent="0.3">
      <c r="A217" s="372"/>
      <c r="B217" s="319" t="s">
        <v>601</v>
      </c>
      <c r="C217" s="315" t="s">
        <v>670</v>
      </c>
      <c r="D217" s="7"/>
    </row>
    <row r="218" spans="1:4" ht="14.5" x14ac:dyDescent="0.3">
      <c r="A218" s="372"/>
      <c r="B218" s="319" t="s">
        <v>602</v>
      </c>
      <c r="C218" s="315" t="s">
        <v>670</v>
      </c>
      <c r="D218" s="7"/>
    </row>
    <row r="219" spans="1:4" ht="14.5" x14ac:dyDescent="0.3">
      <c r="A219" s="372" t="s">
        <v>748</v>
      </c>
      <c r="B219" s="316" t="s">
        <v>605</v>
      </c>
      <c r="C219" s="315" t="s">
        <v>670</v>
      </c>
      <c r="D219" s="7"/>
    </row>
    <row r="220" spans="1:4" ht="14.5" x14ac:dyDescent="0.3">
      <c r="A220" s="372"/>
      <c r="B220" s="319" t="s">
        <v>606</v>
      </c>
      <c r="C220" s="315" t="s">
        <v>670</v>
      </c>
      <c r="D220" s="7"/>
    </row>
    <row r="221" spans="1:4" ht="14.5" x14ac:dyDescent="0.3">
      <c r="A221" s="372"/>
      <c r="B221" s="319" t="s">
        <v>607</v>
      </c>
      <c r="C221" s="315" t="s">
        <v>670</v>
      </c>
      <c r="D221" s="7"/>
    </row>
    <row r="222" spans="1:4" ht="14.5" x14ac:dyDescent="0.3">
      <c r="A222" s="372"/>
      <c r="B222" s="319" t="s">
        <v>608</v>
      </c>
      <c r="C222" s="315" t="s">
        <v>670</v>
      </c>
      <c r="D222" s="7"/>
    </row>
    <row r="223" spans="1:4" ht="14.5" x14ac:dyDescent="0.3">
      <c r="A223" s="372"/>
      <c r="B223" s="319" t="s">
        <v>609</v>
      </c>
      <c r="C223" s="315" t="s">
        <v>670</v>
      </c>
      <c r="D223" s="7"/>
    </row>
    <row r="224" spans="1:4" ht="14.5" x14ac:dyDescent="0.3">
      <c r="A224" s="372"/>
      <c r="B224" s="319" t="s">
        <v>610</v>
      </c>
      <c r="C224" s="315" t="s">
        <v>670</v>
      </c>
      <c r="D224" s="7"/>
    </row>
    <row r="225" spans="1:4" ht="14.5" x14ac:dyDescent="0.3">
      <c r="A225" s="372"/>
      <c r="B225" s="319" t="s">
        <v>611</v>
      </c>
      <c r="C225" s="315" t="s">
        <v>670</v>
      </c>
      <c r="D225" s="7"/>
    </row>
    <row r="228" spans="1:4" x14ac:dyDescent="0.3">
      <c r="B228" s="317" t="s">
        <v>699</v>
      </c>
      <c r="C228" s="317">
        <f>COUNTIF(C2:C225,"S1")</f>
        <v>131</v>
      </c>
    </row>
    <row r="229" spans="1:4" x14ac:dyDescent="0.3">
      <c r="B229" s="318" t="s">
        <v>700</v>
      </c>
      <c r="C229" s="318">
        <f>COUNTIF(C2:C225,"S2")</f>
        <v>93</v>
      </c>
    </row>
    <row r="231" spans="1:4" x14ac:dyDescent="0.3">
      <c r="B231" s="5" t="s">
        <v>618</v>
      </c>
      <c r="C231" s="5">
        <f>SUM(C228:C230)</f>
        <v>224</v>
      </c>
    </row>
  </sheetData>
  <autoFilter ref="B1:C225"/>
  <mergeCells count="47">
    <mergeCell ref="A2:A6"/>
    <mergeCell ref="A7:A9"/>
    <mergeCell ref="A10:A19"/>
    <mergeCell ref="A20:A21"/>
    <mergeCell ref="A22:A23"/>
    <mergeCell ref="A24:A27"/>
    <mergeCell ref="A28:A29"/>
    <mergeCell ref="A30:A33"/>
    <mergeCell ref="A34:A37"/>
    <mergeCell ref="A38:A41"/>
    <mergeCell ref="A42:A56"/>
    <mergeCell ref="A57:A60"/>
    <mergeCell ref="A61:A63"/>
    <mergeCell ref="A64:A70"/>
    <mergeCell ref="A71:A72"/>
    <mergeCell ref="A73:A76"/>
    <mergeCell ref="A77:A78"/>
    <mergeCell ref="A79:A80"/>
    <mergeCell ref="A81:A84"/>
    <mergeCell ref="A85:A88"/>
    <mergeCell ref="A89:A90"/>
    <mergeCell ref="A91:A95"/>
    <mergeCell ref="A124:A125"/>
    <mergeCell ref="A96:A100"/>
    <mergeCell ref="A101:A103"/>
    <mergeCell ref="A104:A110"/>
    <mergeCell ref="A111:A113"/>
    <mergeCell ref="A114:A115"/>
    <mergeCell ref="A116:A123"/>
    <mergeCell ref="A168:A173"/>
    <mergeCell ref="A126:A127"/>
    <mergeCell ref="A128:A131"/>
    <mergeCell ref="A132:A138"/>
    <mergeCell ref="A139:A144"/>
    <mergeCell ref="A145:A154"/>
    <mergeCell ref="A155:A163"/>
    <mergeCell ref="A164:A167"/>
    <mergeCell ref="A219:A225"/>
    <mergeCell ref="A209:A213"/>
    <mergeCell ref="A214:A218"/>
    <mergeCell ref="A203:A208"/>
    <mergeCell ref="A174:A179"/>
    <mergeCell ref="A180:A185"/>
    <mergeCell ref="A186:A191"/>
    <mergeCell ref="A192:A195"/>
    <mergeCell ref="A196:A197"/>
    <mergeCell ref="A198:A202"/>
  </mergeCells>
  <conditionalFormatting sqref="C1:C225">
    <cfRule type="containsText" dxfId="8" priority="1" operator="containsText" text="S1">
      <formula>NOT(ISERROR(SEARCH("S1",C1)))</formula>
    </cfRule>
  </conditionalFormatting>
  <conditionalFormatting sqref="C1:C225">
    <cfRule type="containsText" dxfId="7" priority="5" operator="containsText" text="S2">
      <formula>NOT(ISERROR(SEARCH("S2",C1)))</formula>
    </cfRule>
  </conditionalFormatting>
  <conditionalFormatting sqref="C1:C225">
    <cfRule type="containsText" dxfId="6" priority="6" operator="containsText" text="S3">
      <formula>NOT(ISERROR(SEARCH("S3",C1)))</formula>
    </cfRule>
  </conditionalFormatting>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598"/>
  <sheetViews>
    <sheetView topLeftCell="A510" zoomScaleNormal="100" workbookViewId="0"/>
  </sheetViews>
  <sheetFormatPr defaultColWidth="8.75" defaultRowHeight="14" x14ac:dyDescent="0.3"/>
  <cols>
    <col min="1" max="1" width="16.08203125" style="337" customWidth="1"/>
    <col min="2" max="2" width="61.58203125" style="327" customWidth="1"/>
    <col min="3" max="3" width="8.75" style="327"/>
    <col min="4" max="4" width="17.83203125" style="327" customWidth="1"/>
    <col min="5" max="16384" width="8.75" style="327"/>
  </cols>
  <sheetData>
    <row r="1" spans="1:4" ht="29" x14ac:dyDescent="0.3">
      <c r="A1" s="323" t="s">
        <v>701</v>
      </c>
      <c r="B1" s="324" t="s">
        <v>673</v>
      </c>
      <c r="C1" s="325" t="s">
        <v>805</v>
      </c>
      <c r="D1" s="326" t="s">
        <v>687</v>
      </c>
    </row>
    <row r="2" spans="1:4" ht="14.5" x14ac:dyDescent="0.3">
      <c r="A2" s="374" t="s">
        <v>752</v>
      </c>
      <c r="B2" s="328" t="s">
        <v>18</v>
      </c>
      <c r="C2" s="329" t="s">
        <v>670</v>
      </c>
      <c r="D2" s="330"/>
    </row>
    <row r="3" spans="1:4" ht="14.5" x14ac:dyDescent="0.3">
      <c r="A3" s="374"/>
      <c r="B3" s="331" t="s">
        <v>20</v>
      </c>
      <c r="C3" s="329" t="s">
        <v>670</v>
      </c>
      <c r="D3" s="330"/>
    </row>
    <row r="4" spans="1:4" ht="14.5" x14ac:dyDescent="0.3">
      <c r="A4" s="374"/>
      <c r="B4" s="331" t="s">
        <v>21</v>
      </c>
      <c r="C4" s="329" t="s">
        <v>670</v>
      </c>
      <c r="D4" s="330"/>
    </row>
    <row r="5" spans="1:4" ht="14.5" x14ac:dyDescent="0.3">
      <c r="A5" s="374"/>
      <c r="B5" s="331" t="s">
        <v>22</v>
      </c>
      <c r="C5" s="329" t="s">
        <v>670</v>
      </c>
      <c r="D5" s="330"/>
    </row>
    <row r="6" spans="1:4" ht="14.5" x14ac:dyDescent="0.3">
      <c r="A6" s="374" t="s">
        <v>702</v>
      </c>
      <c r="B6" s="328" t="s">
        <v>23</v>
      </c>
      <c r="C6" s="329" t="s">
        <v>670</v>
      </c>
      <c r="D6" s="330"/>
    </row>
    <row r="7" spans="1:4" ht="14.5" x14ac:dyDescent="0.3">
      <c r="A7" s="374"/>
      <c r="B7" s="331" t="s">
        <v>24</v>
      </c>
      <c r="C7" s="329" t="s">
        <v>670</v>
      </c>
      <c r="D7" s="330"/>
    </row>
    <row r="8" spans="1:4" ht="14.5" x14ac:dyDescent="0.3">
      <c r="A8" s="374"/>
      <c r="B8" s="331" t="s">
        <v>25</v>
      </c>
      <c r="C8" s="329" t="s">
        <v>670</v>
      </c>
      <c r="D8" s="330"/>
    </row>
    <row r="9" spans="1:4" ht="14.5" x14ac:dyDescent="0.3">
      <c r="A9" s="374"/>
      <c r="B9" s="331" t="s">
        <v>26</v>
      </c>
      <c r="C9" s="329" t="s">
        <v>670</v>
      </c>
      <c r="D9" s="330"/>
    </row>
    <row r="10" spans="1:4" ht="14.5" x14ac:dyDescent="0.3">
      <c r="A10" s="374"/>
      <c r="B10" s="331" t="s">
        <v>27</v>
      </c>
      <c r="C10" s="329" t="s">
        <v>670</v>
      </c>
      <c r="D10" s="330"/>
    </row>
    <row r="11" spans="1:4" ht="14.5" x14ac:dyDescent="0.3">
      <c r="A11" s="374" t="s">
        <v>753</v>
      </c>
      <c r="B11" s="328" t="s">
        <v>28</v>
      </c>
      <c r="C11" s="329" t="s">
        <v>670</v>
      </c>
      <c r="D11" s="330"/>
    </row>
    <row r="12" spans="1:4" ht="14.5" x14ac:dyDescent="0.3">
      <c r="A12" s="374"/>
      <c r="B12" s="331" t="s">
        <v>29</v>
      </c>
      <c r="C12" s="329" t="s">
        <v>670</v>
      </c>
      <c r="D12" s="330"/>
    </row>
    <row r="13" spans="1:4" ht="14.5" x14ac:dyDescent="0.3">
      <c r="A13" s="374" t="s">
        <v>703</v>
      </c>
      <c r="B13" s="328" t="s">
        <v>30</v>
      </c>
      <c r="C13" s="329" t="s">
        <v>670</v>
      </c>
      <c r="D13" s="330"/>
    </row>
    <row r="14" spans="1:4" ht="14.5" x14ac:dyDescent="0.3">
      <c r="A14" s="374"/>
      <c r="B14" s="331" t="s">
        <v>32</v>
      </c>
      <c r="C14" s="329" t="s">
        <v>670</v>
      </c>
      <c r="D14" s="330"/>
    </row>
    <row r="15" spans="1:4" ht="14.5" x14ac:dyDescent="0.3">
      <c r="A15" s="374"/>
      <c r="B15" s="331" t="s">
        <v>33</v>
      </c>
      <c r="C15" s="329" t="s">
        <v>670</v>
      </c>
      <c r="D15" s="330"/>
    </row>
    <row r="16" spans="1:4" ht="14.5" x14ac:dyDescent="0.3">
      <c r="A16" s="374" t="s">
        <v>754</v>
      </c>
      <c r="B16" s="328" t="s">
        <v>34</v>
      </c>
      <c r="C16" s="329" t="s">
        <v>670</v>
      </c>
      <c r="D16" s="330"/>
    </row>
    <row r="17" spans="1:4" ht="14.5" x14ac:dyDescent="0.3">
      <c r="A17" s="374"/>
      <c r="B17" s="331" t="s">
        <v>35</v>
      </c>
      <c r="C17" s="329" t="s">
        <v>670</v>
      </c>
      <c r="D17" s="330"/>
    </row>
    <row r="18" spans="1:4" ht="14.5" x14ac:dyDescent="0.3">
      <c r="A18" s="374"/>
      <c r="B18" s="331" t="s">
        <v>36</v>
      </c>
      <c r="C18" s="329" t="s">
        <v>670</v>
      </c>
      <c r="D18" s="330"/>
    </row>
    <row r="19" spans="1:4" ht="14.5" x14ac:dyDescent="0.3">
      <c r="A19" s="374"/>
      <c r="B19" s="331" t="s">
        <v>37</v>
      </c>
      <c r="C19" s="329" t="s">
        <v>670</v>
      </c>
      <c r="D19" s="330"/>
    </row>
    <row r="20" spans="1:4" ht="14.5" x14ac:dyDescent="0.3">
      <c r="A20" s="374" t="s">
        <v>755</v>
      </c>
      <c r="B20" s="328" t="s">
        <v>38</v>
      </c>
      <c r="C20" s="329" t="s">
        <v>670</v>
      </c>
      <c r="D20" s="330"/>
    </row>
    <row r="21" spans="1:4" ht="14.5" x14ac:dyDescent="0.3">
      <c r="A21" s="374"/>
      <c r="B21" s="331" t="s">
        <v>39</v>
      </c>
      <c r="C21" s="329" t="s">
        <v>670</v>
      </c>
      <c r="D21" s="330"/>
    </row>
    <row r="22" spans="1:4" ht="14.5" x14ac:dyDescent="0.3">
      <c r="A22" s="374" t="s">
        <v>756</v>
      </c>
      <c r="B22" s="328" t="s">
        <v>40</v>
      </c>
      <c r="C22" s="329" t="s">
        <v>670</v>
      </c>
      <c r="D22" s="330"/>
    </row>
    <row r="23" spans="1:4" ht="14.5" x14ac:dyDescent="0.3">
      <c r="A23" s="374"/>
      <c r="B23" s="331" t="s">
        <v>41</v>
      </c>
      <c r="C23" s="329" t="s">
        <v>670</v>
      </c>
      <c r="D23" s="330"/>
    </row>
    <row r="24" spans="1:4" ht="14.5" x14ac:dyDescent="0.3">
      <c r="A24" s="374"/>
      <c r="B24" s="331" t="s">
        <v>42</v>
      </c>
      <c r="C24" s="329" t="s">
        <v>670</v>
      </c>
      <c r="D24" s="330"/>
    </row>
    <row r="25" spans="1:4" ht="14.5" x14ac:dyDescent="0.3">
      <c r="A25" s="374" t="s">
        <v>704</v>
      </c>
      <c r="B25" s="328" t="s">
        <v>43</v>
      </c>
      <c r="C25" s="329" t="s">
        <v>670</v>
      </c>
      <c r="D25" s="330"/>
    </row>
    <row r="26" spans="1:4" ht="14.5" x14ac:dyDescent="0.3">
      <c r="A26" s="374"/>
      <c r="B26" s="331" t="s">
        <v>44</v>
      </c>
      <c r="C26" s="329" t="s">
        <v>670</v>
      </c>
      <c r="D26" s="330"/>
    </row>
    <row r="27" spans="1:4" ht="14.5" x14ac:dyDescent="0.3">
      <c r="A27" s="374"/>
      <c r="B27" s="331" t="s">
        <v>45</v>
      </c>
      <c r="C27" s="329" t="s">
        <v>670</v>
      </c>
      <c r="D27" s="330"/>
    </row>
    <row r="28" spans="1:4" ht="14.5" x14ac:dyDescent="0.3">
      <c r="A28" s="374"/>
      <c r="B28" s="331" t="s">
        <v>46</v>
      </c>
      <c r="C28" s="329" t="s">
        <v>670</v>
      </c>
      <c r="D28" s="330"/>
    </row>
    <row r="29" spans="1:4" ht="14.5" x14ac:dyDescent="0.3">
      <c r="A29" s="374"/>
      <c r="B29" s="331" t="s">
        <v>47</v>
      </c>
      <c r="C29" s="329" t="s">
        <v>670</v>
      </c>
      <c r="D29" s="330"/>
    </row>
    <row r="30" spans="1:4" ht="14.5" x14ac:dyDescent="0.3">
      <c r="A30" s="374"/>
      <c r="B30" s="331" t="s">
        <v>48</v>
      </c>
      <c r="C30" s="329" t="s">
        <v>670</v>
      </c>
      <c r="D30" s="330"/>
    </row>
    <row r="31" spans="1:4" ht="14.5" x14ac:dyDescent="0.3">
      <c r="A31" s="374"/>
      <c r="B31" s="331" t="s">
        <v>49</v>
      </c>
      <c r="C31" s="329" t="s">
        <v>670</v>
      </c>
      <c r="D31" s="330"/>
    </row>
    <row r="32" spans="1:4" ht="14.5" x14ac:dyDescent="0.3">
      <c r="A32" s="374"/>
      <c r="B32" s="331" t="s">
        <v>50</v>
      </c>
      <c r="C32" s="329" t="s">
        <v>670</v>
      </c>
      <c r="D32" s="330"/>
    </row>
    <row r="33" spans="1:4" ht="14.5" x14ac:dyDescent="0.3">
      <c r="A33" s="374"/>
      <c r="B33" s="331" t="s">
        <v>51</v>
      </c>
      <c r="C33" s="329" t="s">
        <v>670</v>
      </c>
      <c r="D33" s="330"/>
    </row>
    <row r="34" spans="1:4" ht="14.5" x14ac:dyDescent="0.3">
      <c r="A34" s="374"/>
      <c r="B34" s="331" t="s">
        <v>52</v>
      </c>
      <c r="C34" s="329" t="s">
        <v>670</v>
      </c>
      <c r="D34" s="330"/>
    </row>
    <row r="35" spans="1:4" ht="14.5" x14ac:dyDescent="0.3">
      <c r="A35" s="374" t="s">
        <v>757</v>
      </c>
      <c r="B35" s="328" t="s">
        <v>53</v>
      </c>
      <c r="C35" s="329" t="s">
        <v>670</v>
      </c>
      <c r="D35" s="330"/>
    </row>
    <row r="36" spans="1:4" ht="14.5" x14ac:dyDescent="0.3">
      <c r="A36" s="374"/>
      <c r="B36" s="331" t="s">
        <v>54</v>
      </c>
      <c r="C36" s="329" t="s">
        <v>670</v>
      </c>
      <c r="D36" s="330"/>
    </row>
    <row r="37" spans="1:4" ht="14.5" x14ac:dyDescent="0.3">
      <c r="A37" s="374"/>
      <c r="B37" s="331" t="s">
        <v>55</v>
      </c>
      <c r="C37" s="329" t="s">
        <v>670</v>
      </c>
      <c r="D37" s="330"/>
    </row>
    <row r="38" spans="1:4" ht="14.5" x14ac:dyDescent="0.3">
      <c r="A38" s="374" t="s">
        <v>758</v>
      </c>
      <c r="B38" s="328" t="s">
        <v>56</v>
      </c>
      <c r="C38" s="329" t="s">
        <v>670</v>
      </c>
      <c r="D38" s="330"/>
    </row>
    <row r="39" spans="1:4" ht="14.5" x14ac:dyDescent="0.3">
      <c r="A39" s="374"/>
      <c r="B39" s="331" t="s">
        <v>57</v>
      </c>
      <c r="C39" s="329" t="s">
        <v>670</v>
      </c>
      <c r="D39" s="330"/>
    </row>
    <row r="40" spans="1:4" ht="14.5" x14ac:dyDescent="0.3">
      <c r="A40" s="374"/>
      <c r="B40" s="331" t="s">
        <v>58</v>
      </c>
      <c r="C40" s="329" t="s">
        <v>670</v>
      </c>
      <c r="D40" s="330"/>
    </row>
    <row r="41" spans="1:4" ht="14.5" x14ac:dyDescent="0.3">
      <c r="A41" s="374"/>
      <c r="B41" s="331" t="s">
        <v>59</v>
      </c>
      <c r="C41" s="329" t="s">
        <v>670</v>
      </c>
      <c r="D41" s="330"/>
    </row>
    <row r="42" spans="1:4" ht="14.5" x14ac:dyDescent="0.3">
      <c r="A42" s="374"/>
      <c r="B42" s="331" t="s">
        <v>60</v>
      </c>
      <c r="C42" s="329" t="s">
        <v>670</v>
      </c>
      <c r="D42" s="330"/>
    </row>
    <row r="43" spans="1:4" ht="14.5" x14ac:dyDescent="0.3">
      <c r="A43" s="374"/>
      <c r="B43" s="331" t="s">
        <v>61</v>
      </c>
      <c r="C43" s="329" t="s">
        <v>670</v>
      </c>
      <c r="D43" s="330"/>
    </row>
    <row r="44" spans="1:4" ht="14.5" x14ac:dyDescent="0.3">
      <c r="A44" s="374" t="s">
        <v>705</v>
      </c>
      <c r="B44" s="328" t="s">
        <v>674</v>
      </c>
      <c r="C44" s="329" t="s">
        <v>670</v>
      </c>
      <c r="D44" s="330"/>
    </row>
    <row r="45" spans="1:4" ht="14.5" x14ac:dyDescent="0.3">
      <c r="A45" s="374"/>
      <c r="B45" s="328" t="s">
        <v>92</v>
      </c>
      <c r="C45" s="329" t="s">
        <v>670</v>
      </c>
      <c r="D45" s="330"/>
    </row>
    <row r="46" spans="1:4" ht="14.5" x14ac:dyDescent="0.3">
      <c r="A46" s="374" t="s">
        <v>759</v>
      </c>
      <c r="B46" s="328" t="s">
        <v>62</v>
      </c>
      <c r="C46" s="329" t="s">
        <v>671</v>
      </c>
      <c r="D46" s="330"/>
    </row>
    <row r="47" spans="1:4" ht="14.5" x14ac:dyDescent="0.3">
      <c r="A47" s="374"/>
      <c r="B47" s="331" t="s">
        <v>63</v>
      </c>
      <c r="C47" s="329" t="s">
        <v>671</v>
      </c>
      <c r="D47" s="330"/>
    </row>
    <row r="48" spans="1:4" ht="14.5" x14ac:dyDescent="0.3">
      <c r="A48" s="374"/>
      <c r="B48" s="331" t="s">
        <v>64</v>
      </c>
      <c r="C48" s="329" t="s">
        <v>671</v>
      </c>
      <c r="D48" s="330"/>
    </row>
    <row r="49" spans="1:4" ht="14.5" x14ac:dyDescent="0.3">
      <c r="A49" s="374"/>
      <c r="B49" s="331" t="s">
        <v>65</v>
      </c>
      <c r="C49" s="329" t="s">
        <v>671</v>
      </c>
      <c r="D49" s="330"/>
    </row>
    <row r="50" spans="1:4" ht="14.5" x14ac:dyDescent="0.3">
      <c r="A50" s="374"/>
      <c r="B50" s="331" t="s">
        <v>66</v>
      </c>
      <c r="C50" s="329" t="s">
        <v>671</v>
      </c>
      <c r="D50" s="330"/>
    </row>
    <row r="51" spans="1:4" ht="14.5" x14ac:dyDescent="0.3">
      <c r="A51" s="374"/>
      <c r="B51" s="331" t="s">
        <v>67</v>
      </c>
      <c r="C51" s="329" t="s">
        <v>671</v>
      </c>
      <c r="D51" s="330"/>
    </row>
    <row r="52" spans="1:4" ht="14.5" x14ac:dyDescent="0.3">
      <c r="A52" s="374"/>
      <c r="B52" s="331" t="s">
        <v>68</v>
      </c>
      <c r="C52" s="329" t="s">
        <v>671</v>
      </c>
      <c r="D52" s="330"/>
    </row>
    <row r="53" spans="1:4" ht="14.5" x14ac:dyDescent="0.3">
      <c r="A53" s="374"/>
      <c r="B53" s="331" t="s">
        <v>69</v>
      </c>
      <c r="C53" s="329" t="s">
        <v>671</v>
      </c>
      <c r="D53" s="330"/>
    </row>
    <row r="54" spans="1:4" ht="14.5" x14ac:dyDescent="0.3">
      <c r="A54" s="374" t="s">
        <v>706</v>
      </c>
      <c r="B54" s="328" t="s">
        <v>70</v>
      </c>
      <c r="C54" s="329" t="s">
        <v>670</v>
      </c>
      <c r="D54" s="330"/>
    </row>
    <row r="55" spans="1:4" ht="14.5" x14ac:dyDescent="0.3">
      <c r="A55" s="374"/>
      <c r="B55" s="331" t="s">
        <v>71</v>
      </c>
      <c r="C55" s="329" t="s">
        <v>670</v>
      </c>
      <c r="D55" s="330"/>
    </row>
    <row r="56" spans="1:4" ht="14.5" x14ac:dyDescent="0.3">
      <c r="A56" s="374" t="s">
        <v>760</v>
      </c>
      <c r="B56" s="328" t="s">
        <v>72</v>
      </c>
      <c r="C56" s="329" t="s">
        <v>670</v>
      </c>
      <c r="D56" s="330"/>
    </row>
    <row r="57" spans="1:4" ht="14.5" x14ac:dyDescent="0.3">
      <c r="A57" s="374"/>
      <c r="B57" s="331" t="s">
        <v>73</v>
      </c>
      <c r="C57" s="329" t="s">
        <v>670</v>
      </c>
      <c r="D57" s="330"/>
    </row>
    <row r="58" spans="1:4" ht="14.5" x14ac:dyDescent="0.3">
      <c r="A58" s="374" t="s">
        <v>761</v>
      </c>
      <c r="B58" s="328" t="s">
        <v>74</v>
      </c>
      <c r="C58" s="329" t="s">
        <v>670</v>
      </c>
      <c r="D58" s="330"/>
    </row>
    <row r="59" spans="1:4" ht="14.5" x14ac:dyDescent="0.3">
      <c r="A59" s="374"/>
      <c r="B59" s="331" t="s">
        <v>75</v>
      </c>
      <c r="C59" s="329" t="s">
        <v>670</v>
      </c>
      <c r="D59" s="330"/>
    </row>
    <row r="60" spans="1:4" ht="14.5" x14ac:dyDescent="0.3">
      <c r="A60" s="374"/>
      <c r="B60" s="331" t="s">
        <v>76</v>
      </c>
      <c r="C60" s="329" t="s">
        <v>670</v>
      </c>
      <c r="D60" s="330"/>
    </row>
    <row r="61" spans="1:4" ht="14.5" x14ac:dyDescent="0.3">
      <c r="A61" s="374"/>
      <c r="B61" s="331" t="s">
        <v>77</v>
      </c>
      <c r="C61" s="329" t="s">
        <v>670</v>
      </c>
      <c r="D61" s="330"/>
    </row>
    <row r="62" spans="1:4" ht="14.5" x14ac:dyDescent="0.3">
      <c r="A62" s="374"/>
      <c r="B62" s="331" t="s">
        <v>78</v>
      </c>
      <c r="C62" s="329" t="s">
        <v>670</v>
      </c>
      <c r="D62" s="330"/>
    </row>
    <row r="63" spans="1:4" ht="14.5" x14ac:dyDescent="0.3">
      <c r="A63" s="374"/>
      <c r="B63" s="331" t="s">
        <v>79</v>
      </c>
      <c r="C63" s="329" t="s">
        <v>670</v>
      </c>
      <c r="D63" s="330"/>
    </row>
    <row r="64" spans="1:4" ht="14.5" x14ac:dyDescent="0.3">
      <c r="A64" s="374"/>
      <c r="B64" s="328" t="s">
        <v>80</v>
      </c>
      <c r="C64" s="329" t="s">
        <v>670</v>
      </c>
      <c r="D64" s="330"/>
    </row>
    <row r="65" spans="1:4" ht="14.5" x14ac:dyDescent="0.3">
      <c r="A65" s="374" t="s">
        <v>707</v>
      </c>
      <c r="B65" s="328" t="s">
        <v>81</v>
      </c>
      <c r="C65" s="329" t="s">
        <v>670</v>
      </c>
      <c r="D65" s="330"/>
    </row>
    <row r="66" spans="1:4" ht="14.5" x14ac:dyDescent="0.3">
      <c r="A66" s="374"/>
      <c r="B66" s="331" t="s">
        <v>82</v>
      </c>
      <c r="C66" s="329" t="s">
        <v>670</v>
      </c>
      <c r="D66" s="330"/>
    </row>
    <row r="67" spans="1:4" ht="14.5" x14ac:dyDescent="0.3">
      <c r="A67" s="374"/>
      <c r="B67" s="331" t="s">
        <v>83</v>
      </c>
      <c r="C67" s="329" t="s">
        <v>670</v>
      </c>
      <c r="D67" s="330"/>
    </row>
    <row r="68" spans="1:4" ht="14.5" x14ac:dyDescent="0.3">
      <c r="A68" s="374"/>
      <c r="B68" s="331" t="s">
        <v>84</v>
      </c>
      <c r="C68" s="329" t="s">
        <v>670</v>
      </c>
      <c r="D68" s="330"/>
    </row>
    <row r="69" spans="1:4" ht="14.5" x14ac:dyDescent="0.3">
      <c r="A69" s="374" t="s">
        <v>762</v>
      </c>
      <c r="B69" s="328" t="s">
        <v>85</v>
      </c>
      <c r="C69" s="329" t="s">
        <v>670</v>
      </c>
      <c r="D69" s="330"/>
    </row>
    <row r="70" spans="1:4" ht="14.5" x14ac:dyDescent="0.3">
      <c r="A70" s="374"/>
      <c r="B70" s="331" t="s">
        <v>86</v>
      </c>
      <c r="C70" s="329" t="s">
        <v>670</v>
      </c>
      <c r="D70" s="330"/>
    </row>
    <row r="71" spans="1:4" ht="14.5" x14ac:dyDescent="0.3">
      <c r="A71" s="374" t="s">
        <v>763</v>
      </c>
      <c r="B71" s="328" t="s">
        <v>87</v>
      </c>
      <c r="C71" s="329" t="s">
        <v>670</v>
      </c>
      <c r="D71" s="330"/>
    </row>
    <row r="72" spans="1:4" ht="14.5" x14ac:dyDescent="0.3">
      <c r="A72" s="374"/>
      <c r="B72" s="331" t="s">
        <v>90</v>
      </c>
      <c r="C72" s="329" t="s">
        <v>670</v>
      </c>
      <c r="D72" s="330"/>
    </row>
    <row r="73" spans="1:4" ht="14.5" x14ac:dyDescent="0.3">
      <c r="A73" s="374"/>
      <c r="B73" s="331" t="s">
        <v>88</v>
      </c>
      <c r="C73" s="329" t="s">
        <v>670</v>
      </c>
      <c r="D73" s="330"/>
    </row>
    <row r="74" spans="1:4" ht="14.5" x14ac:dyDescent="0.3">
      <c r="A74" s="374"/>
      <c r="B74" s="331" t="s">
        <v>89</v>
      </c>
      <c r="C74" s="329" t="s">
        <v>670</v>
      </c>
      <c r="D74" s="330"/>
    </row>
    <row r="75" spans="1:4" ht="14.5" x14ac:dyDescent="0.3">
      <c r="A75" s="375" t="s">
        <v>708</v>
      </c>
      <c r="B75" s="328" t="s">
        <v>93</v>
      </c>
      <c r="C75" s="329" t="s">
        <v>670</v>
      </c>
      <c r="D75" s="330"/>
    </row>
    <row r="76" spans="1:4" ht="14.5" x14ac:dyDescent="0.3">
      <c r="A76" s="375"/>
      <c r="B76" s="331" t="s">
        <v>94</v>
      </c>
      <c r="C76" s="329" t="s">
        <v>670</v>
      </c>
      <c r="D76" s="330"/>
    </row>
    <row r="77" spans="1:4" ht="14.5" x14ac:dyDescent="0.3">
      <c r="A77" s="374" t="s">
        <v>764</v>
      </c>
      <c r="B77" s="328" t="s">
        <v>95</v>
      </c>
      <c r="C77" s="329" t="s">
        <v>670</v>
      </c>
      <c r="D77" s="330"/>
    </row>
    <row r="78" spans="1:4" ht="14.5" x14ac:dyDescent="0.3">
      <c r="A78" s="374"/>
      <c r="B78" s="331" t="s">
        <v>96</v>
      </c>
      <c r="C78" s="329" t="s">
        <v>670</v>
      </c>
      <c r="D78" s="330"/>
    </row>
    <row r="79" spans="1:4" ht="14.5" x14ac:dyDescent="0.3">
      <c r="A79" s="374"/>
      <c r="B79" s="331" t="s">
        <v>97</v>
      </c>
      <c r="C79" s="329" t="s">
        <v>670</v>
      </c>
      <c r="D79" s="330"/>
    </row>
    <row r="80" spans="1:4" ht="14.5" x14ac:dyDescent="0.3">
      <c r="A80" s="374"/>
      <c r="B80" s="331" t="s">
        <v>98</v>
      </c>
      <c r="C80" s="329" t="s">
        <v>670</v>
      </c>
      <c r="D80" s="330"/>
    </row>
    <row r="81" spans="1:4" ht="14.5" x14ac:dyDescent="0.3">
      <c r="A81" s="374"/>
      <c r="B81" s="331" t="s">
        <v>99</v>
      </c>
      <c r="C81" s="329" t="s">
        <v>670</v>
      </c>
      <c r="D81" s="330"/>
    </row>
    <row r="82" spans="1:4" ht="14.5" x14ac:dyDescent="0.3">
      <c r="A82" s="374"/>
      <c r="B82" s="331" t="s">
        <v>100</v>
      </c>
      <c r="C82" s="329" t="s">
        <v>670</v>
      </c>
      <c r="D82" s="330"/>
    </row>
    <row r="83" spans="1:4" ht="14.5" x14ac:dyDescent="0.3">
      <c r="A83" s="374" t="s">
        <v>765</v>
      </c>
      <c r="B83" s="328" t="s">
        <v>101</v>
      </c>
      <c r="C83" s="329" t="s">
        <v>670</v>
      </c>
      <c r="D83" s="330"/>
    </row>
    <row r="84" spans="1:4" ht="14.5" x14ac:dyDescent="0.3">
      <c r="A84" s="374"/>
      <c r="B84" s="331" t="s">
        <v>102</v>
      </c>
      <c r="C84" s="329" t="s">
        <v>670</v>
      </c>
      <c r="D84" s="330"/>
    </row>
    <row r="85" spans="1:4" ht="14.5" x14ac:dyDescent="0.3">
      <c r="A85" s="374"/>
      <c r="B85" s="331" t="s">
        <v>103</v>
      </c>
      <c r="C85" s="329" t="s">
        <v>670</v>
      </c>
      <c r="D85" s="330"/>
    </row>
    <row r="86" spans="1:4" ht="14.5" x14ac:dyDescent="0.3">
      <c r="A86" s="374"/>
      <c r="B86" s="331" t="s">
        <v>104</v>
      </c>
      <c r="C86" s="329" t="s">
        <v>670</v>
      </c>
      <c r="D86" s="330"/>
    </row>
    <row r="87" spans="1:4" ht="14.5" x14ac:dyDescent="0.3">
      <c r="A87" s="374"/>
      <c r="B87" s="331" t="s">
        <v>105</v>
      </c>
      <c r="C87" s="329" t="s">
        <v>670</v>
      </c>
      <c r="D87" s="330"/>
    </row>
    <row r="88" spans="1:4" ht="14.5" x14ac:dyDescent="0.3">
      <c r="A88" s="374"/>
      <c r="B88" s="331" t="s">
        <v>106</v>
      </c>
      <c r="C88" s="329" t="s">
        <v>670</v>
      </c>
      <c r="D88" s="330"/>
    </row>
    <row r="89" spans="1:4" ht="14.5" x14ac:dyDescent="0.3">
      <c r="A89" s="374"/>
      <c r="B89" s="331" t="s">
        <v>107</v>
      </c>
      <c r="C89" s="329" t="s">
        <v>670</v>
      </c>
      <c r="D89" s="330"/>
    </row>
    <row r="90" spans="1:4" ht="14.5" x14ac:dyDescent="0.3">
      <c r="A90" s="374"/>
      <c r="B90" s="331" t="s">
        <v>108</v>
      </c>
      <c r="C90" s="329" t="s">
        <v>670</v>
      </c>
      <c r="D90" s="330"/>
    </row>
    <row r="91" spans="1:4" ht="14.5" x14ac:dyDescent="0.3">
      <c r="A91" s="374"/>
      <c r="B91" s="331" t="s">
        <v>109</v>
      </c>
      <c r="C91" s="329" t="s">
        <v>670</v>
      </c>
      <c r="D91" s="330"/>
    </row>
    <row r="92" spans="1:4" ht="14.5" x14ac:dyDescent="0.3">
      <c r="A92" s="374" t="s">
        <v>766</v>
      </c>
      <c r="B92" s="328" t="s">
        <v>114</v>
      </c>
      <c r="C92" s="329" t="s">
        <v>670</v>
      </c>
      <c r="D92" s="330"/>
    </row>
    <row r="93" spans="1:4" ht="14.5" x14ac:dyDescent="0.3">
      <c r="A93" s="374"/>
      <c r="B93" s="331" t="s">
        <v>115</v>
      </c>
      <c r="C93" s="329" t="s">
        <v>670</v>
      </c>
      <c r="D93" s="330"/>
    </row>
    <row r="94" spans="1:4" ht="14.5" x14ac:dyDescent="0.3">
      <c r="A94" s="374"/>
      <c r="B94" s="331" t="s">
        <v>116</v>
      </c>
      <c r="C94" s="329" t="s">
        <v>670</v>
      </c>
      <c r="D94" s="330"/>
    </row>
    <row r="95" spans="1:4" ht="14.5" x14ac:dyDescent="0.3">
      <c r="A95" s="374"/>
      <c r="B95" s="331" t="s">
        <v>117</v>
      </c>
      <c r="C95" s="329" t="s">
        <v>670</v>
      </c>
      <c r="D95" s="330"/>
    </row>
    <row r="96" spans="1:4" ht="14.5" x14ac:dyDescent="0.3">
      <c r="A96" s="374"/>
      <c r="B96" s="331" t="s">
        <v>118</v>
      </c>
      <c r="C96" s="329" t="s">
        <v>670</v>
      </c>
      <c r="D96" s="330"/>
    </row>
    <row r="97" spans="1:4" ht="14.5" x14ac:dyDescent="0.3">
      <c r="A97" s="374"/>
      <c r="B97" s="331" t="s">
        <v>119</v>
      </c>
      <c r="C97" s="329" t="s">
        <v>670</v>
      </c>
      <c r="D97" s="330"/>
    </row>
    <row r="98" spans="1:4" ht="14.5" x14ac:dyDescent="0.3">
      <c r="A98" s="374" t="s">
        <v>767</v>
      </c>
      <c r="B98" s="328" t="s">
        <v>120</v>
      </c>
      <c r="C98" s="329" t="s">
        <v>670</v>
      </c>
      <c r="D98" s="330"/>
    </row>
    <row r="99" spans="1:4" ht="14.5" x14ac:dyDescent="0.3">
      <c r="A99" s="374"/>
      <c r="B99" s="331" t="s">
        <v>121</v>
      </c>
      <c r="C99" s="329" t="s">
        <v>670</v>
      </c>
      <c r="D99" s="330"/>
    </row>
    <row r="100" spans="1:4" ht="14.5" x14ac:dyDescent="0.3">
      <c r="A100" s="374"/>
      <c r="B100" s="331" t="s">
        <v>122</v>
      </c>
      <c r="C100" s="329" t="s">
        <v>670</v>
      </c>
      <c r="D100" s="330"/>
    </row>
    <row r="101" spans="1:4" ht="14.5" x14ac:dyDescent="0.3">
      <c r="A101" s="374"/>
      <c r="B101" s="331" t="s">
        <v>123</v>
      </c>
      <c r="C101" s="329" t="s">
        <v>670</v>
      </c>
      <c r="D101" s="330"/>
    </row>
    <row r="102" spans="1:4" ht="14.5" x14ac:dyDescent="0.3">
      <c r="A102" s="374"/>
      <c r="B102" s="331" t="s">
        <v>124</v>
      </c>
      <c r="C102" s="329" t="s">
        <v>670</v>
      </c>
      <c r="D102" s="330"/>
    </row>
    <row r="103" spans="1:4" ht="14.5" x14ac:dyDescent="0.3">
      <c r="A103" s="374" t="s">
        <v>768</v>
      </c>
      <c r="B103" s="328" t="s">
        <v>125</v>
      </c>
      <c r="C103" s="329" t="s">
        <v>670</v>
      </c>
      <c r="D103" s="330"/>
    </row>
    <row r="104" spans="1:4" ht="14.5" x14ac:dyDescent="0.3">
      <c r="A104" s="374"/>
      <c r="B104" s="331" t="s">
        <v>126</v>
      </c>
      <c r="C104" s="329" t="s">
        <v>670</v>
      </c>
      <c r="D104" s="330"/>
    </row>
    <row r="105" spans="1:4" ht="14.5" x14ac:dyDescent="0.3">
      <c r="A105" s="374"/>
      <c r="B105" s="331" t="s">
        <v>127</v>
      </c>
      <c r="C105" s="329" t="s">
        <v>670</v>
      </c>
      <c r="D105" s="330"/>
    </row>
    <row r="106" spans="1:4" ht="14.5" x14ac:dyDescent="0.3">
      <c r="A106" s="374"/>
      <c r="B106" s="331" t="s">
        <v>128</v>
      </c>
      <c r="C106" s="329" t="s">
        <v>670</v>
      </c>
      <c r="D106" s="330"/>
    </row>
    <row r="107" spans="1:4" ht="14.5" x14ac:dyDescent="0.3">
      <c r="A107" s="374" t="s">
        <v>709</v>
      </c>
      <c r="B107" s="328" t="s">
        <v>129</v>
      </c>
      <c r="C107" s="329" t="s">
        <v>670</v>
      </c>
      <c r="D107" s="330"/>
    </row>
    <row r="108" spans="1:4" ht="14.5" x14ac:dyDescent="0.3">
      <c r="A108" s="374"/>
      <c r="B108" s="331" t="s">
        <v>130</v>
      </c>
      <c r="C108" s="329" t="s">
        <v>670</v>
      </c>
      <c r="D108" s="330"/>
    </row>
    <row r="109" spans="1:4" ht="14.5" x14ac:dyDescent="0.3">
      <c r="A109" s="374"/>
      <c r="B109" s="331" t="s">
        <v>131</v>
      </c>
      <c r="C109" s="329" t="s">
        <v>670</v>
      </c>
      <c r="D109" s="330"/>
    </row>
    <row r="110" spans="1:4" ht="14.5" x14ac:dyDescent="0.3">
      <c r="A110" s="374"/>
      <c r="B110" s="331" t="s">
        <v>132</v>
      </c>
      <c r="C110" s="329" t="s">
        <v>670</v>
      </c>
      <c r="D110" s="330"/>
    </row>
    <row r="111" spans="1:4" ht="14.5" x14ac:dyDescent="0.3">
      <c r="A111" s="374" t="s">
        <v>710</v>
      </c>
      <c r="B111" s="328" t="s">
        <v>133</v>
      </c>
      <c r="C111" s="329" t="s">
        <v>670</v>
      </c>
      <c r="D111" s="330"/>
    </row>
    <row r="112" spans="1:4" ht="14.5" x14ac:dyDescent="0.3">
      <c r="A112" s="374"/>
      <c r="B112" s="331" t="s">
        <v>134</v>
      </c>
      <c r="C112" s="329" t="s">
        <v>670</v>
      </c>
      <c r="D112" s="330"/>
    </row>
    <row r="113" spans="1:4" ht="14.5" x14ac:dyDescent="0.3">
      <c r="A113" s="374"/>
      <c r="B113" s="331" t="s">
        <v>135</v>
      </c>
      <c r="C113" s="329" t="s">
        <v>670</v>
      </c>
      <c r="D113" s="330"/>
    </row>
    <row r="114" spans="1:4" ht="14.5" x14ac:dyDescent="0.3">
      <c r="A114" s="374"/>
      <c r="B114" s="331" t="s">
        <v>136</v>
      </c>
      <c r="C114" s="329" t="s">
        <v>670</v>
      </c>
      <c r="D114" s="330"/>
    </row>
    <row r="115" spans="1:4" ht="14.5" x14ac:dyDescent="0.3">
      <c r="A115" s="374" t="s">
        <v>711</v>
      </c>
      <c r="B115" s="328" t="s">
        <v>137</v>
      </c>
      <c r="C115" s="329" t="s">
        <v>670</v>
      </c>
      <c r="D115" s="330"/>
    </row>
    <row r="116" spans="1:4" ht="14.5" x14ac:dyDescent="0.3">
      <c r="A116" s="374"/>
      <c r="B116" s="331" t="s">
        <v>138</v>
      </c>
      <c r="C116" s="329" t="s">
        <v>670</v>
      </c>
      <c r="D116" s="330"/>
    </row>
    <row r="117" spans="1:4" ht="14.5" x14ac:dyDescent="0.3">
      <c r="A117" s="374"/>
      <c r="B117" s="331" t="s">
        <v>139</v>
      </c>
      <c r="C117" s="329" t="s">
        <v>670</v>
      </c>
      <c r="D117" s="330"/>
    </row>
    <row r="118" spans="1:4" ht="14.5" x14ac:dyDescent="0.3">
      <c r="A118" s="374"/>
      <c r="B118" s="331" t="s">
        <v>140</v>
      </c>
      <c r="C118" s="329" t="s">
        <v>670</v>
      </c>
      <c r="D118" s="330"/>
    </row>
    <row r="119" spans="1:4" ht="14.5" x14ac:dyDescent="0.3">
      <c r="A119" s="374" t="s">
        <v>769</v>
      </c>
      <c r="B119" s="328" t="s">
        <v>141</v>
      </c>
      <c r="C119" s="329" t="s">
        <v>670</v>
      </c>
      <c r="D119" s="330"/>
    </row>
    <row r="120" spans="1:4" ht="14.5" x14ac:dyDescent="0.3">
      <c r="A120" s="374"/>
      <c r="B120" s="331" t="s">
        <v>142</v>
      </c>
      <c r="C120" s="329" t="s">
        <v>670</v>
      </c>
      <c r="D120" s="330"/>
    </row>
    <row r="121" spans="1:4" ht="14.5" x14ac:dyDescent="0.3">
      <c r="A121" s="374"/>
      <c r="B121" s="331" t="s">
        <v>143</v>
      </c>
      <c r="C121" s="329" t="s">
        <v>670</v>
      </c>
      <c r="D121" s="330"/>
    </row>
    <row r="122" spans="1:4" ht="14.5" x14ac:dyDescent="0.3">
      <c r="A122" s="374"/>
      <c r="B122" s="328" t="s">
        <v>144</v>
      </c>
      <c r="C122" s="329" t="s">
        <v>670</v>
      </c>
      <c r="D122" s="330"/>
    </row>
    <row r="123" spans="1:4" ht="14.5" x14ac:dyDescent="0.3">
      <c r="A123" s="374"/>
      <c r="B123" s="331" t="s">
        <v>145</v>
      </c>
      <c r="C123" s="329" t="s">
        <v>670</v>
      </c>
      <c r="D123" s="330"/>
    </row>
    <row r="124" spans="1:4" ht="14.5" x14ac:dyDescent="0.3">
      <c r="A124" s="374" t="s">
        <v>770</v>
      </c>
      <c r="B124" s="328" t="s">
        <v>146</v>
      </c>
      <c r="C124" s="329" t="s">
        <v>670</v>
      </c>
      <c r="D124" s="330"/>
    </row>
    <row r="125" spans="1:4" ht="14.5" x14ac:dyDescent="0.3">
      <c r="A125" s="374"/>
      <c r="B125" s="331" t="s">
        <v>147</v>
      </c>
      <c r="C125" s="329" t="s">
        <v>670</v>
      </c>
      <c r="D125" s="330"/>
    </row>
    <row r="126" spans="1:4" ht="14.5" x14ac:dyDescent="0.3">
      <c r="A126" s="374" t="s">
        <v>771</v>
      </c>
      <c r="B126" s="328" t="s">
        <v>148</v>
      </c>
      <c r="C126" s="329" t="s">
        <v>670</v>
      </c>
      <c r="D126" s="330"/>
    </row>
    <row r="127" spans="1:4" ht="14.5" x14ac:dyDescent="0.3">
      <c r="A127" s="374"/>
      <c r="B127" s="331" t="s">
        <v>149</v>
      </c>
      <c r="C127" s="329" t="s">
        <v>670</v>
      </c>
      <c r="D127" s="330"/>
    </row>
    <row r="128" spans="1:4" ht="14.5" x14ac:dyDescent="0.3">
      <c r="A128" s="374"/>
      <c r="B128" s="331" t="s">
        <v>150</v>
      </c>
      <c r="C128" s="329" t="s">
        <v>670</v>
      </c>
      <c r="D128" s="330"/>
    </row>
    <row r="129" spans="1:4" ht="14.5" x14ac:dyDescent="0.3">
      <c r="A129" s="374"/>
      <c r="B129" s="331" t="s">
        <v>151</v>
      </c>
      <c r="C129" s="329" t="s">
        <v>670</v>
      </c>
      <c r="D129" s="330"/>
    </row>
    <row r="130" spans="1:4" ht="14.5" x14ac:dyDescent="0.3">
      <c r="A130" s="374" t="s">
        <v>772</v>
      </c>
      <c r="B130" s="328" t="s">
        <v>152</v>
      </c>
      <c r="C130" s="329" t="s">
        <v>670</v>
      </c>
      <c r="D130" s="330"/>
    </row>
    <row r="131" spans="1:4" ht="14.5" x14ac:dyDescent="0.3">
      <c r="A131" s="374"/>
      <c r="B131" s="331" t="s">
        <v>153</v>
      </c>
      <c r="C131" s="329" t="s">
        <v>670</v>
      </c>
      <c r="D131" s="330"/>
    </row>
    <row r="132" spans="1:4" ht="14.5" x14ac:dyDescent="0.3">
      <c r="A132" s="374"/>
      <c r="B132" s="331" t="s">
        <v>154</v>
      </c>
      <c r="C132" s="329" t="s">
        <v>670</v>
      </c>
      <c r="D132" s="330"/>
    </row>
    <row r="133" spans="1:4" ht="14.5" x14ac:dyDescent="0.3">
      <c r="A133" s="374"/>
      <c r="B133" s="331" t="s">
        <v>155</v>
      </c>
      <c r="C133" s="329" t="s">
        <v>670</v>
      </c>
      <c r="D133" s="330"/>
    </row>
    <row r="134" spans="1:4" ht="14.5" x14ac:dyDescent="0.3">
      <c r="A134" s="374"/>
      <c r="B134" s="331" t="s">
        <v>156</v>
      </c>
      <c r="C134" s="329" t="s">
        <v>670</v>
      </c>
      <c r="D134" s="330"/>
    </row>
    <row r="135" spans="1:4" ht="14.5" x14ac:dyDescent="0.3">
      <c r="A135" s="374" t="s">
        <v>773</v>
      </c>
      <c r="B135" s="328" t="s">
        <v>157</v>
      </c>
      <c r="C135" s="329" t="s">
        <v>670</v>
      </c>
      <c r="D135" s="330"/>
    </row>
    <row r="136" spans="1:4" ht="14.5" x14ac:dyDescent="0.3">
      <c r="A136" s="374"/>
      <c r="B136" s="328" t="s">
        <v>158</v>
      </c>
      <c r="C136" s="329" t="s">
        <v>670</v>
      </c>
      <c r="D136" s="330"/>
    </row>
    <row r="137" spans="1:4" ht="14.5" x14ac:dyDescent="0.3">
      <c r="A137" s="374"/>
      <c r="B137" s="331" t="s">
        <v>159</v>
      </c>
      <c r="C137" s="329" t="s">
        <v>670</v>
      </c>
      <c r="D137" s="330"/>
    </row>
    <row r="138" spans="1:4" ht="14.5" x14ac:dyDescent="0.3">
      <c r="A138" s="374" t="s">
        <v>712</v>
      </c>
      <c r="B138" s="328" t="s">
        <v>160</v>
      </c>
      <c r="C138" s="329" t="s">
        <v>670</v>
      </c>
      <c r="D138" s="330"/>
    </row>
    <row r="139" spans="1:4" ht="14.5" x14ac:dyDescent="0.3">
      <c r="A139" s="374"/>
      <c r="B139" s="331" t="s">
        <v>161</v>
      </c>
      <c r="C139" s="329" t="s">
        <v>670</v>
      </c>
      <c r="D139" s="330"/>
    </row>
    <row r="140" spans="1:4" ht="14.5" x14ac:dyDescent="0.3">
      <c r="A140" s="374"/>
      <c r="B140" s="331" t="s">
        <v>162</v>
      </c>
      <c r="C140" s="329" t="s">
        <v>670</v>
      </c>
      <c r="D140" s="330"/>
    </row>
    <row r="141" spans="1:4" ht="14.5" x14ac:dyDescent="0.3">
      <c r="A141" s="374"/>
      <c r="B141" s="331" t="s">
        <v>163</v>
      </c>
      <c r="C141" s="329" t="s">
        <v>670</v>
      </c>
      <c r="D141" s="330"/>
    </row>
    <row r="142" spans="1:4" ht="14.5" x14ac:dyDescent="0.3">
      <c r="A142" s="374"/>
      <c r="B142" s="331" t="s">
        <v>164</v>
      </c>
      <c r="C142" s="329" t="s">
        <v>670</v>
      </c>
      <c r="D142" s="330"/>
    </row>
    <row r="143" spans="1:4" ht="14.5" x14ac:dyDescent="0.3">
      <c r="A143" s="374"/>
      <c r="B143" s="331" t="s">
        <v>165</v>
      </c>
      <c r="C143" s="329" t="s">
        <v>670</v>
      </c>
      <c r="D143" s="330"/>
    </row>
    <row r="144" spans="1:4" ht="14.5" x14ac:dyDescent="0.3">
      <c r="A144" s="374"/>
      <c r="B144" s="331" t="s">
        <v>166</v>
      </c>
      <c r="C144" s="329" t="s">
        <v>670</v>
      </c>
      <c r="D144" s="330"/>
    </row>
    <row r="145" spans="1:4" ht="14.5" x14ac:dyDescent="0.3">
      <c r="A145" s="374"/>
      <c r="B145" s="328" t="s">
        <v>167</v>
      </c>
      <c r="C145" s="329" t="s">
        <v>670</v>
      </c>
      <c r="D145" s="330"/>
    </row>
    <row r="146" spans="1:4" ht="14.5" x14ac:dyDescent="0.3">
      <c r="A146" s="374"/>
      <c r="B146" s="331" t="s">
        <v>168</v>
      </c>
      <c r="C146" s="329" t="s">
        <v>670</v>
      </c>
      <c r="D146" s="330"/>
    </row>
    <row r="147" spans="1:4" ht="14.5" x14ac:dyDescent="0.3">
      <c r="A147" s="374"/>
      <c r="B147" s="331" t="s">
        <v>169</v>
      </c>
      <c r="C147" s="329" t="s">
        <v>670</v>
      </c>
      <c r="D147" s="330"/>
    </row>
    <row r="148" spans="1:4" ht="14.5" x14ac:dyDescent="0.3">
      <c r="A148" s="374"/>
      <c r="B148" s="331" t="s">
        <v>170</v>
      </c>
      <c r="C148" s="329" t="s">
        <v>670</v>
      </c>
      <c r="D148" s="330"/>
    </row>
    <row r="149" spans="1:4" ht="14.5" x14ac:dyDescent="0.3">
      <c r="A149" s="374"/>
      <c r="B149" s="331" t="s">
        <v>171</v>
      </c>
      <c r="C149" s="329" t="s">
        <v>670</v>
      </c>
      <c r="D149" s="330"/>
    </row>
    <row r="150" spans="1:4" ht="14.5" x14ac:dyDescent="0.3">
      <c r="A150" s="374"/>
      <c r="B150" s="331" t="s">
        <v>172</v>
      </c>
      <c r="C150" s="329" t="s">
        <v>670</v>
      </c>
      <c r="D150" s="330"/>
    </row>
    <row r="151" spans="1:4" ht="14.5" x14ac:dyDescent="0.3">
      <c r="A151" s="374"/>
      <c r="B151" s="331" t="s">
        <v>173</v>
      </c>
      <c r="C151" s="329" t="s">
        <v>670</v>
      </c>
      <c r="D151" s="330"/>
    </row>
    <row r="152" spans="1:4" ht="14.5" x14ac:dyDescent="0.3">
      <c r="A152" s="374"/>
      <c r="B152" s="331" t="s">
        <v>174</v>
      </c>
      <c r="C152" s="329" t="s">
        <v>670</v>
      </c>
      <c r="D152" s="330"/>
    </row>
    <row r="153" spans="1:4" ht="14.5" x14ac:dyDescent="0.3">
      <c r="A153" s="374" t="s">
        <v>713</v>
      </c>
      <c r="B153" s="328" t="s">
        <v>175</v>
      </c>
      <c r="C153" s="329" t="s">
        <v>670</v>
      </c>
      <c r="D153" s="330"/>
    </row>
    <row r="154" spans="1:4" ht="14.5" x14ac:dyDescent="0.3">
      <c r="A154" s="374"/>
      <c r="B154" s="331" t="s">
        <v>176</v>
      </c>
      <c r="C154" s="329" t="s">
        <v>670</v>
      </c>
      <c r="D154" s="330"/>
    </row>
    <row r="155" spans="1:4" ht="14.5" x14ac:dyDescent="0.3">
      <c r="A155" s="374"/>
      <c r="B155" s="331" t="s">
        <v>177</v>
      </c>
      <c r="C155" s="329" t="s">
        <v>670</v>
      </c>
      <c r="D155" s="330"/>
    </row>
    <row r="156" spans="1:4" ht="14.5" x14ac:dyDescent="0.3">
      <c r="A156" s="374"/>
      <c r="B156" s="331" t="s">
        <v>178</v>
      </c>
      <c r="C156" s="329" t="s">
        <v>670</v>
      </c>
      <c r="D156" s="330"/>
    </row>
    <row r="157" spans="1:4" ht="14.5" x14ac:dyDescent="0.3">
      <c r="A157" s="374" t="s">
        <v>774</v>
      </c>
      <c r="B157" s="328" t="s">
        <v>179</v>
      </c>
      <c r="C157" s="329" t="s">
        <v>670</v>
      </c>
      <c r="D157" s="330"/>
    </row>
    <row r="158" spans="1:4" ht="14.5" x14ac:dyDescent="0.3">
      <c r="A158" s="374"/>
      <c r="B158" s="331" t="s">
        <v>181</v>
      </c>
      <c r="C158" s="329" t="s">
        <v>670</v>
      </c>
      <c r="D158" s="330"/>
    </row>
    <row r="159" spans="1:4" ht="14.5" x14ac:dyDescent="0.3">
      <c r="A159" s="374" t="s">
        <v>714</v>
      </c>
      <c r="B159" s="328" t="s">
        <v>182</v>
      </c>
      <c r="C159" s="329" t="s">
        <v>670</v>
      </c>
      <c r="D159" s="330"/>
    </row>
    <row r="160" spans="1:4" ht="14.5" x14ac:dyDescent="0.3">
      <c r="A160" s="374"/>
      <c r="B160" s="331" t="s">
        <v>183</v>
      </c>
      <c r="C160" s="329" t="s">
        <v>670</v>
      </c>
      <c r="D160" s="330"/>
    </row>
    <row r="161" spans="1:4" ht="14.5" x14ac:dyDescent="0.3">
      <c r="A161" s="374"/>
      <c r="B161" s="331" t="s">
        <v>184</v>
      </c>
      <c r="C161" s="329" t="s">
        <v>670</v>
      </c>
      <c r="D161" s="330"/>
    </row>
    <row r="162" spans="1:4" ht="14.5" x14ac:dyDescent="0.3">
      <c r="A162" s="374" t="s">
        <v>715</v>
      </c>
      <c r="B162" s="328" t="s">
        <v>185</v>
      </c>
      <c r="C162" s="329" t="s">
        <v>670</v>
      </c>
      <c r="D162" s="330"/>
    </row>
    <row r="163" spans="1:4" ht="14.5" x14ac:dyDescent="0.3">
      <c r="A163" s="374"/>
      <c r="B163" s="331" t="s">
        <v>186</v>
      </c>
      <c r="C163" s="329" t="s">
        <v>670</v>
      </c>
      <c r="D163" s="330"/>
    </row>
    <row r="164" spans="1:4" ht="14.5" x14ac:dyDescent="0.3">
      <c r="A164" s="374"/>
      <c r="B164" s="331" t="s">
        <v>187</v>
      </c>
      <c r="C164" s="329" t="s">
        <v>670</v>
      </c>
      <c r="D164" s="330"/>
    </row>
    <row r="165" spans="1:4" ht="14.5" x14ac:dyDescent="0.3">
      <c r="A165" s="374"/>
      <c r="B165" s="331" t="s">
        <v>188</v>
      </c>
      <c r="C165" s="329" t="s">
        <v>670</v>
      </c>
      <c r="D165" s="330"/>
    </row>
    <row r="166" spans="1:4" ht="14.5" x14ac:dyDescent="0.3">
      <c r="A166" s="374"/>
      <c r="B166" s="331" t="s">
        <v>189</v>
      </c>
      <c r="C166" s="329" t="s">
        <v>670</v>
      </c>
      <c r="D166" s="330"/>
    </row>
    <row r="167" spans="1:4" ht="14.5" x14ac:dyDescent="0.3">
      <c r="A167" s="374"/>
      <c r="B167" s="331" t="s">
        <v>190</v>
      </c>
      <c r="C167" s="329" t="s">
        <v>670</v>
      </c>
      <c r="D167" s="330"/>
    </row>
    <row r="168" spans="1:4" ht="14.5" x14ac:dyDescent="0.3">
      <c r="A168" s="374"/>
      <c r="B168" s="331" t="s">
        <v>191</v>
      </c>
      <c r="C168" s="329" t="s">
        <v>670</v>
      </c>
      <c r="D168" s="330"/>
    </row>
    <row r="169" spans="1:4" ht="14.5" x14ac:dyDescent="0.3">
      <c r="A169" s="374" t="s">
        <v>775</v>
      </c>
      <c r="B169" s="328" t="s">
        <v>192</v>
      </c>
      <c r="C169" s="329" t="s">
        <v>670</v>
      </c>
      <c r="D169" s="330"/>
    </row>
    <row r="170" spans="1:4" ht="14.5" x14ac:dyDescent="0.3">
      <c r="A170" s="374"/>
      <c r="B170" s="331" t="s">
        <v>193</v>
      </c>
      <c r="C170" s="329" t="s">
        <v>670</v>
      </c>
      <c r="D170" s="330"/>
    </row>
    <row r="171" spans="1:4" ht="14.5" x14ac:dyDescent="0.3">
      <c r="A171" s="374"/>
      <c r="B171" s="331" t="s">
        <v>195</v>
      </c>
      <c r="C171" s="329" t="s">
        <v>670</v>
      </c>
      <c r="D171" s="330"/>
    </row>
    <row r="172" spans="1:4" ht="14.5" x14ac:dyDescent="0.3">
      <c r="A172" s="374"/>
      <c r="B172" s="331" t="s">
        <v>196</v>
      </c>
      <c r="C172" s="329" t="s">
        <v>670</v>
      </c>
      <c r="D172" s="330"/>
    </row>
    <row r="173" spans="1:4" ht="14.5" x14ac:dyDescent="0.3">
      <c r="A173" s="374"/>
      <c r="B173" s="331" t="s">
        <v>197</v>
      </c>
      <c r="C173" s="329" t="s">
        <v>670</v>
      </c>
      <c r="D173" s="330"/>
    </row>
    <row r="174" spans="1:4" ht="14.5" x14ac:dyDescent="0.3">
      <c r="A174" s="374"/>
      <c r="B174" s="331" t="s">
        <v>198</v>
      </c>
      <c r="C174" s="329" t="s">
        <v>670</v>
      </c>
      <c r="D174" s="330"/>
    </row>
    <row r="175" spans="1:4" ht="14.5" x14ac:dyDescent="0.3">
      <c r="A175" s="374" t="s">
        <v>716</v>
      </c>
      <c r="B175" s="328" t="s">
        <v>199</v>
      </c>
      <c r="C175" s="329" t="s">
        <v>670</v>
      </c>
      <c r="D175" s="330"/>
    </row>
    <row r="176" spans="1:4" ht="14.5" x14ac:dyDescent="0.3">
      <c r="A176" s="374"/>
      <c r="B176" s="331" t="s">
        <v>200</v>
      </c>
      <c r="C176" s="329" t="s">
        <v>670</v>
      </c>
      <c r="D176" s="330"/>
    </row>
    <row r="177" spans="1:4" ht="14.5" x14ac:dyDescent="0.3">
      <c r="A177" s="374" t="s">
        <v>776</v>
      </c>
      <c r="B177" s="328" t="s">
        <v>201</v>
      </c>
      <c r="C177" s="329" t="s">
        <v>670</v>
      </c>
      <c r="D177" s="330"/>
    </row>
    <row r="178" spans="1:4" ht="14.5" x14ac:dyDescent="0.3">
      <c r="A178" s="374"/>
      <c r="B178" s="331" t="s">
        <v>202</v>
      </c>
      <c r="C178" s="329" t="s">
        <v>670</v>
      </c>
      <c r="D178" s="330"/>
    </row>
    <row r="179" spans="1:4" ht="14.5" x14ac:dyDescent="0.3">
      <c r="A179" s="374"/>
      <c r="B179" s="331" t="s">
        <v>203</v>
      </c>
      <c r="C179" s="329" t="s">
        <v>670</v>
      </c>
      <c r="D179" s="330"/>
    </row>
    <row r="180" spans="1:4" ht="14.5" x14ac:dyDescent="0.3">
      <c r="A180" s="374"/>
      <c r="B180" s="331" t="s">
        <v>204</v>
      </c>
      <c r="C180" s="329" t="s">
        <v>670</v>
      </c>
      <c r="D180" s="330"/>
    </row>
    <row r="181" spans="1:4" ht="14.5" x14ac:dyDescent="0.3">
      <c r="A181" s="374" t="s">
        <v>717</v>
      </c>
      <c r="B181" s="328" t="s">
        <v>205</v>
      </c>
      <c r="C181" s="329" t="s">
        <v>670</v>
      </c>
      <c r="D181" s="330"/>
    </row>
    <row r="182" spans="1:4" ht="14.5" x14ac:dyDescent="0.3">
      <c r="A182" s="374"/>
      <c r="B182" s="331" t="s">
        <v>206</v>
      </c>
      <c r="C182" s="329" t="s">
        <v>670</v>
      </c>
      <c r="D182" s="330"/>
    </row>
    <row r="183" spans="1:4" ht="14.5" x14ac:dyDescent="0.3">
      <c r="A183" s="374"/>
      <c r="B183" s="331" t="s">
        <v>207</v>
      </c>
      <c r="C183" s="329" t="s">
        <v>670</v>
      </c>
      <c r="D183" s="330"/>
    </row>
    <row r="184" spans="1:4" ht="14.5" x14ac:dyDescent="0.3">
      <c r="A184" s="374"/>
      <c r="B184" s="331" t="s">
        <v>208</v>
      </c>
      <c r="C184" s="329" t="s">
        <v>670</v>
      </c>
      <c r="D184" s="330"/>
    </row>
    <row r="185" spans="1:4" ht="14.5" x14ac:dyDescent="0.3">
      <c r="A185" s="374" t="s">
        <v>777</v>
      </c>
      <c r="B185" s="328" t="s">
        <v>209</v>
      </c>
      <c r="C185" s="329" t="s">
        <v>670</v>
      </c>
      <c r="D185" s="330"/>
    </row>
    <row r="186" spans="1:4" ht="14.5" x14ac:dyDescent="0.3">
      <c r="A186" s="374"/>
      <c r="B186" s="331" t="s">
        <v>210</v>
      </c>
      <c r="C186" s="329" t="s">
        <v>670</v>
      </c>
      <c r="D186" s="330"/>
    </row>
    <row r="187" spans="1:4" ht="14.5" x14ac:dyDescent="0.3">
      <c r="A187" s="374"/>
      <c r="B187" s="331" t="s">
        <v>211</v>
      </c>
      <c r="C187" s="329" t="s">
        <v>670</v>
      </c>
      <c r="D187" s="330"/>
    </row>
    <row r="188" spans="1:4" ht="14.5" x14ac:dyDescent="0.3">
      <c r="A188" s="374"/>
      <c r="B188" s="331" t="s">
        <v>212</v>
      </c>
      <c r="C188" s="329" t="s">
        <v>670</v>
      </c>
      <c r="D188" s="330"/>
    </row>
    <row r="189" spans="1:4" ht="14.5" x14ac:dyDescent="0.3">
      <c r="A189" s="374" t="s">
        <v>778</v>
      </c>
      <c r="B189" s="328" t="s">
        <v>213</v>
      </c>
      <c r="C189" s="329" t="s">
        <v>671</v>
      </c>
      <c r="D189" s="330"/>
    </row>
    <row r="190" spans="1:4" ht="14.5" x14ac:dyDescent="0.3">
      <c r="A190" s="374"/>
      <c r="B190" s="331" t="s">
        <v>214</v>
      </c>
      <c r="C190" s="329" t="s">
        <v>671</v>
      </c>
      <c r="D190" s="330"/>
    </row>
    <row r="191" spans="1:4" ht="14.5" x14ac:dyDescent="0.3">
      <c r="A191" s="374"/>
      <c r="B191" s="331" t="s">
        <v>215</v>
      </c>
      <c r="C191" s="329" t="s">
        <v>671</v>
      </c>
      <c r="D191" s="330"/>
    </row>
    <row r="192" spans="1:4" ht="14.5" x14ac:dyDescent="0.3">
      <c r="A192" s="374"/>
      <c r="B192" s="331" t="s">
        <v>216</v>
      </c>
      <c r="C192" s="329" t="s">
        <v>671</v>
      </c>
      <c r="D192" s="330"/>
    </row>
    <row r="193" spans="1:4" ht="14.5" x14ac:dyDescent="0.3">
      <c r="A193" s="374" t="s">
        <v>779</v>
      </c>
      <c r="B193" s="328" t="s">
        <v>217</v>
      </c>
      <c r="C193" s="329" t="s">
        <v>670</v>
      </c>
      <c r="D193" s="330"/>
    </row>
    <row r="194" spans="1:4" ht="14.5" x14ac:dyDescent="0.3">
      <c r="A194" s="374"/>
      <c r="B194" s="331" t="s">
        <v>218</v>
      </c>
      <c r="C194" s="329" t="s">
        <v>670</v>
      </c>
      <c r="D194" s="330"/>
    </row>
    <row r="195" spans="1:4" ht="14.5" x14ac:dyDescent="0.3">
      <c r="A195" s="374"/>
      <c r="B195" s="331" t="s">
        <v>219</v>
      </c>
      <c r="C195" s="329" t="s">
        <v>670</v>
      </c>
      <c r="D195" s="330"/>
    </row>
    <row r="196" spans="1:4" ht="14.5" x14ac:dyDescent="0.3">
      <c r="A196" s="374"/>
      <c r="B196" s="331" t="s">
        <v>220</v>
      </c>
      <c r="C196" s="329" t="s">
        <v>670</v>
      </c>
      <c r="D196" s="330"/>
    </row>
    <row r="197" spans="1:4" ht="14.5" x14ac:dyDescent="0.3">
      <c r="A197" s="374" t="s">
        <v>780</v>
      </c>
      <c r="B197" s="328" t="s">
        <v>221</v>
      </c>
      <c r="C197" s="329" t="s">
        <v>670</v>
      </c>
      <c r="D197" s="330"/>
    </row>
    <row r="198" spans="1:4" ht="14.5" x14ac:dyDescent="0.3">
      <c r="A198" s="374"/>
      <c r="B198" s="331" t="s">
        <v>222</v>
      </c>
      <c r="C198" s="329" t="s">
        <v>670</v>
      </c>
      <c r="D198" s="330"/>
    </row>
    <row r="199" spans="1:4" ht="14.5" x14ac:dyDescent="0.3">
      <c r="A199" s="374"/>
      <c r="B199" s="331" t="s">
        <v>223</v>
      </c>
      <c r="C199" s="329" t="s">
        <v>670</v>
      </c>
      <c r="D199" s="330"/>
    </row>
    <row r="200" spans="1:4" ht="14.5" x14ac:dyDescent="0.3">
      <c r="A200" s="374"/>
      <c r="B200" s="331" t="s">
        <v>224</v>
      </c>
      <c r="C200" s="329" t="s">
        <v>670</v>
      </c>
      <c r="D200" s="330"/>
    </row>
    <row r="201" spans="1:4" ht="14.5" x14ac:dyDescent="0.3">
      <c r="A201" s="374"/>
      <c r="B201" s="331" t="s">
        <v>225</v>
      </c>
      <c r="C201" s="329" t="s">
        <v>670</v>
      </c>
      <c r="D201" s="330"/>
    </row>
    <row r="202" spans="1:4" ht="14.5" x14ac:dyDescent="0.3">
      <c r="A202" s="374" t="s">
        <v>718</v>
      </c>
      <c r="B202" s="328" t="s">
        <v>226</v>
      </c>
      <c r="C202" s="329" t="s">
        <v>670</v>
      </c>
      <c r="D202" s="330"/>
    </row>
    <row r="203" spans="1:4" ht="14.5" x14ac:dyDescent="0.3">
      <c r="A203" s="374"/>
      <c r="B203" s="331" t="s">
        <v>227</v>
      </c>
      <c r="C203" s="329" t="s">
        <v>670</v>
      </c>
      <c r="D203" s="330"/>
    </row>
    <row r="204" spans="1:4" ht="14.5" x14ac:dyDescent="0.3">
      <c r="A204" s="374" t="s">
        <v>719</v>
      </c>
      <c r="B204" s="328" t="s">
        <v>228</v>
      </c>
      <c r="C204" s="329" t="s">
        <v>670</v>
      </c>
      <c r="D204" s="330"/>
    </row>
    <row r="205" spans="1:4" ht="14.5" x14ac:dyDescent="0.3">
      <c r="A205" s="374"/>
      <c r="B205" s="331" t="s">
        <v>229</v>
      </c>
      <c r="C205" s="329" t="s">
        <v>670</v>
      </c>
      <c r="D205" s="330"/>
    </row>
    <row r="206" spans="1:4" ht="14.5" x14ac:dyDescent="0.3">
      <c r="A206" s="374" t="s">
        <v>720</v>
      </c>
      <c r="B206" s="328" t="s">
        <v>230</v>
      </c>
      <c r="C206" s="329" t="s">
        <v>670</v>
      </c>
      <c r="D206" s="330"/>
    </row>
    <row r="207" spans="1:4" ht="14.5" x14ac:dyDescent="0.3">
      <c r="A207" s="374"/>
      <c r="B207" s="331" t="s">
        <v>231</v>
      </c>
      <c r="C207" s="329" t="s">
        <v>670</v>
      </c>
      <c r="D207" s="330"/>
    </row>
    <row r="208" spans="1:4" ht="14.5" x14ac:dyDescent="0.3">
      <c r="A208" s="374"/>
      <c r="B208" s="331" t="s">
        <v>232</v>
      </c>
      <c r="C208" s="329" t="s">
        <v>670</v>
      </c>
      <c r="D208" s="330"/>
    </row>
    <row r="209" spans="1:4" ht="14.5" x14ac:dyDescent="0.3">
      <c r="A209" s="374"/>
      <c r="B209" s="331" t="s">
        <v>233</v>
      </c>
      <c r="C209" s="329" t="s">
        <v>670</v>
      </c>
      <c r="D209" s="330"/>
    </row>
    <row r="210" spans="1:4" ht="14.5" x14ac:dyDescent="0.3">
      <c r="A210" s="374" t="s">
        <v>721</v>
      </c>
      <c r="B210" s="328" t="s">
        <v>238</v>
      </c>
      <c r="C210" s="329" t="s">
        <v>670</v>
      </c>
      <c r="D210" s="330"/>
    </row>
    <row r="211" spans="1:4" ht="14.5" x14ac:dyDescent="0.3">
      <c r="A211" s="374"/>
      <c r="B211" s="331" t="s">
        <v>239</v>
      </c>
      <c r="C211" s="329" t="s">
        <v>670</v>
      </c>
      <c r="D211" s="330"/>
    </row>
    <row r="212" spans="1:4" ht="14.5" x14ac:dyDescent="0.3">
      <c r="A212" s="374"/>
      <c r="B212" s="331" t="s">
        <v>240</v>
      </c>
      <c r="C212" s="329" t="s">
        <v>670</v>
      </c>
      <c r="D212" s="330"/>
    </row>
    <row r="213" spans="1:4" ht="14.5" x14ac:dyDescent="0.3">
      <c r="A213" s="374"/>
      <c r="B213" s="331" t="s">
        <v>241</v>
      </c>
      <c r="C213" s="329" t="s">
        <v>670</v>
      </c>
      <c r="D213" s="330"/>
    </row>
    <row r="214" spans="1:4" ht="14.5" x14ac:dyDescent="0.3">
      <c r="A214" s="374" t="s">
        <v>722</v>
      </c>
      <c r="B214" s="328" t="s">
        <v>242</v>
      </c>
      <c r="C214" s="329" t="s">
        <v>670</v>
      </c>
      <c r="D214" s="330"/>
    </row>
    <row r="215" spans="1:4" ht="14.5" x14ac:dyDescent="0.3">
      <c r="A215" s="374"/>
      <c r="B215" s="331" t="s">
        <v>243</v>
      </c>
      <c r="C215" s="329" t="s">
        <v>670</v>
      </c>
      <c r="D215" s="330"/>
    </row>
    <row r="216" spans="1:4" ht="14.5" x14ac:dyDescent="0.3">
      <c r="A216" s="374" t="s">
        <v>723</v>
      </c>
      <c r="B216" s="328" t="s">
        <v>244</v>
      </c>
      <c r="C216" s="329" t="s">
        <v>670</v>
      </c>
      <c r="D216" s="330"/>
    </row>
    <row r="217" spans="1:4" ht="14.5" x14ac:dyDescent="0.3">
      <c r="A217" s="374"/>
      <c r="B217" s="331" t="s">
        <v>245</v>
      </c>
      <c r="C217" s="329" t="s">
        <v>670</v>
      </c>
      <c r="D217" s="330"/>
    </row>
    <row r="218" spans="1:4" ht="14.5" x14ac:dyDescent="0.3">
      <c r="A218" s="374"/>
      <c r="B218" s="331" t="s">
        <v>246</v>
      </c>
      <c r="C218" s="329" t="s">
        <v>670</v>
      </c>
      <c r="D218" s="330"/>
    </row>
    <row r="219" spans="1:4" ht="14.5" x14ac:dyDescent="0.3">
      <c r="A219" s="374"/>
      <c r="B219" s="328" t="s">
        <v>247</v>
      </c>
      <c r="C219" s="329" t="s">
        <v>670</v>
      </c>
      <c r="D219" s="330"/>
    </row>
    <row r="220" spans="1:4" ht="14.5" x14ac:dyDescent="0.3">
      <c r="A220" s="374"/>
      <c r="B220" s="328" t="s">
        <v>248</v>
      </c>
      <c r="C220" s="329" t="s">
        <v>670</v>
      </c>
      <c r="D220" s="330"/>
    </row>
    <row r="221" spans="1:4" ht="14.5" x14ac:dyDescent="0.3">
      <c r="A221" s="374" t="s">
        <v>781</v>
      </c>
      <c r="B221" s="328" t="s">
        <v>249</v>
      </c>
      <c r="C221" s="329" t="s">
        <v>670</v>
      </c>
      <c r="D221" s="330"/>
    </row>
    <row r="222" spans="1:4" ht="14.5" x14ac:dyDescent="0.3">
      <c r="A222" s="374"/>
      <c r="B222" s="331" t="s">
        <v>250</v>
      </c>
      <c r="C222" s="329" t="s">
        <v>670</v>
      </c>
      <c r="D222" s="330"/>
    </row>
    <row r="223" spans="1:4" ht="14.5" x14ac:dyDescent="0.3">
      <c r="A223" s="374"/>
      <c r="B223" s="331" t="s">
        <v>251</v>
      </c>
      <c r="C223" s="329" t="s">
        <v>670</v>
      </c>
      <c r="D223" s="330"/>
    </row>
    <row r="224" spans="1:4" ht="14.5" x14ac:dyDescent="0.3">
      <c r="A224" s="374"/>
      <c r="B224" s="331" t="s">
        <v>252</v>
      </c>
      <c r="C224" s="329" t="s">
        <v>670</v>
      </c>
      <c r="D224" s="330"/>
    </row>
    <row r="225" spans="1:4" ht="14.5" x14ac:dyDescent="0.3">
      <c r="A225" s="374"/>
      <c r="B225" s="331" t="s">
        <v>253</v>
      </c>
      <c r="C225" s="329" t="s">
        <v>670</v>
      </c>
      <c r="D225" s="330"/>
    </row>
    <row r="226" spans="1:4" ht="14.5" x14ac:dyDescent="0.3">
      <c r="A226" s="374"/>
      <c r="B226" s="331" t="s">
        <v>254</v>
      </c>
      <c r="C226" s="329" t="s">
        <v>670</v>
      </c>
      <c r="D226" s="330"/>
    </row>
    <row r="227" spans="1:4" ht="14.5" x14ac:dyDescent="0.3">
      <c r="A227" s="374" t="s">
        <v>782</v>
      </c>
      <c r="B227" s="328" t="s">
        <v>255</v>
      </c>
      <c r="C227" s="329" t="s">
        <v>670</v>
      </c>
      <c r="D227" s="330"/>
    </row>
    <row r="228" spans="1:4" ht="14.5" x14ac:dyDescent="0.3">
      <c r="A228" s="374"/>
      <c r="B228" s="331" t="s">
        <v>256</v>
      </c>
      <c r="C228" s="329" t="s">
        <v>670</v>
      </c>
      <c r="D228" s="330"/>
    </row>
    <row r="229" spans="1:4" ht="14.5" x14ac:dyDescent="0.3">
      <c r="A229" s="374"/>
      <c r="B229" s="331" t="s">
        <v>257</v>
      </c>
      <c r="C229" s="329" t="s">
        <v>670</v>
      </c>
      <c r="D229" s="330"/>
    </row>
    <row r="230" spans="1:4" ht="14.5" x14ac:dyDescent="0.3">
      <c r="A230" s="374"/>
      <c r="B230" s="331" t="s">
        <v>258</v>
      </c>
      <c r="C230" s="329" t="s">
        <v>670</v>
      </c>
      <c r="D230" s="330"/>
    </row>
    <row r="231" spans="1:4" ht="14.5" x14ac:dyDescent="0.3">
      <c r="A231" s="374"/>
      <c r="B231" s="331" t="s">
        <v>259</v>
      </c>
      <c r="C231" s="329" t="s">
        <v>670</v>
      </c>
      <c r="D231" s="330"/>
    </row>
    <row r="232" spans="1:4" ht="14.5" x14ac:dyDescent="0.3">
      <c r="A232" s="374"/>
      <c r="B232" s="331" t="s">
        <v>260</v>
      </c>
      <c r="C232" s="329" t="s">
        <v>670</v>
      </c>
      <c r="D232" s="330"/>
    </row>
    <row r="233" spans="1:4" ht="14.5" x14ac:dyDescent="0.3">
      <c r="A233" s="374" t="s">
        <v>783</v>
      </c>
      <c r="B233" s="328" t="s">
        <v>261</v>
      </c>
      <c r="C233" s="329" t="s">
        <v>670</v>
      </c>
      <c r="D233" s="330"/>
    </row>
    <row r="234" spans="1:4" ht="14.5" x14ac:dyDescent="0.3">
      <c r="A234" s="374"/>
      <c r="B234" s="331" t="s">
        <v>262</v>
      </c>
      <c r="C234" s="329" t="s">
        <v>670</v>
      </c>
      <c r="D234" s="330"/>
    </row>
    <row r="235" spans="1:4" ht="14.5" x14ac:dyDescent="0.3">
      <c r="A235" s="374"/>
      <c r="B235" s="331" t="s">
        <v>263</v>
      </c>
      <c r="C235" s="329" t="s">
        <v>670</v>
      </c>
      <c r="D235" s="330"/>
    </row>
    <row r="236" spans="1:4" ht="14.5" x14ac:dyDescent="0.3">
      <c r="A236" s="374"/>
      <c r="B236" s="331" t="s">
        <v>264</v>
      </c>
      <c r="C236" s="329" t="s">
        <v>670</v>
      </c>
      <c r="D236" s="330"/>
    </row>
    <row r="237" spans="1:4" ht="14.5" x14ac:dyDescent="0.3">
      <c r="A237" s="374" t="s">
        <v>784</v>
      </c>
      <c r="B237" s="328" t="s">
        <v>265</v>
      </c>
      <c r="C237" s="329" t="s">
        <v>670</v>
      </c>
      <c r="D237" s="330"/>
    </row>
    <row r="238" spans="1:4" ht="14.5" x14ac:dyDescent="0.3">
      <c r="A238" s="374"/>
      <c r="B238" s="331" t="s">
        <v>266</v>
      </c>
      <c r="C238" s="329" t="s">
        <v>670</v>
      </c>
      <c r="D238" s="330"/>
    </row>
    <row r="239" spans="1:4" ht="14.5" x14ac:dyDescent="0.3">
      <c r="A239" s="374" t="s">
        <v>785</v>
      </c>
      <c r="B239" s="328" t="s">
        <v>267</v>
      </c>
      <c r="C239" s="329" t="s">
        <v>670</v>
      </c>
      <c r="D239" s="330"/>
    </row>
    <row r="240" spans="1:4" ht="14.5" x14ac:dyDescent="0.3">
      <c r="A240" s="374"/>
      <c r="B240" s="328" t="s">
        <v>268</v>
      </c>
      <c r="C240" s="329" t="s">
        <v>670</v>
      </c>
      <c r="D240" s="330"/>
    </row>
    <row r="241" spans="1:4" ht="14.5" x14ac:dyDescent="0.3">
      <c r="A241" s="374"/>
      <c r="B241" s="331" t="s">
        <v>269</v>
      </c>
      <c r="C241" s="329" t="s">
        <v>670</v>
      </c>
      <c r="D241" s="330"/>
    </row>
    <row r="242" spans="1:4" ht="14.5" x14ac:dyDescent="0.3">
      <c r="A242" s="374"/>
      <c r="B242" s="331" t="s">
        <v>270</v>
      </c>
      <c r="C242" s="329" t="s">
        <v>670</v>
      </c>
      <c r="D242" s="330"/>
    </row>
    <row r="243" spans="1:4" ht="14.5" x14ac:dyDescent="0.3">
      <c r="A243" s="374"/>
      <c r="B243" s="331" t="s">
        <v>271</v>
      </c>
      <c r="C243" s="329" t="s">
        <v>670</v>
      </c>
      <c r="D243" s="330"/>
    </row>
    <row r="244" spans="1:4" ht="14.5" x14ac:dyDescent="0.3">
      <c r="A244" s="374"/>
      <c r="B244" s="328" t="s">
        <v>272</v>
      </c>
      <c r="C244" s="329" t="s">
        <v>670</v>
      </c>
      <c r="D244" s="330"/>
    </row>
    <row r="245" spans="1:4" ht="14.5" x14ac:dyDescent="0.3">
      <c r="A245" s="374"/>
      <c r="B245" s="331" t="s">
        <v>273</v>
      </c>
      <c r="C245" s="329" t="s">
        <v>670</v>
      </c>
      <c r="D245" s="330"/>
    </row>
    <row r="246" spans="1:4" ht="14.5" x14ac:dyDescent="0.3">
      <c r="A246" s="374"/>
      <c r="B246" s="331" t="s">
        <v>274</v>
      </c>
      <c r="C246" s="329" t="s">
        <v>670</v>
      </c>
      <c r="D246" s="330"/>
    </row>
    <row r="247" spans="1:4" ht="14.5" x14ac:dyDescent="0.3">
      <c r="A247" s="374"/>
      <c r="B247" s="331" t="s">
        <v>275</v>
      </c>
      <c r="C247" s="329" t="s">
        <v>670</v>
      </c>
      <c r="D247" s="330"/>
    </row>
    <row r="248" spans="1:4" ht="14.5" x14ac:dyDescent="0.3">
      <c r="A248" s="374"/>
      <c r="B248" s="328" t="s">
        <v>276</v>
      </c>
      <c r="C248" s="329" t="s">
        <v>670</v>
      </c>
      <c r="D248" s="330"/>
    </row>
    <row r="249" spans="1:4" ht="14.5" x14ac:dyDescent="0.3">
      <c r="A249" s="374"/>
      <c r="B249" s="331" t="s">
        <v>277</v>
      </c>
      <c r="C249" s="329" t="s">
        <v>670</v>
      </c>
      <c r="D249" s="330"/>
    </row>
    <row r="250" spans="1:4" ht="14.5" x14ac:dyDescent="0.3">
      <c r="A250" s="374"/>
      <c r="B250" s="331" t="s">
        <v>278</v>
      </c>
      <c r="C250" s="329" t="s">
        <v>670</v>
      </c>
      <c r="D250" s="330"/>
    </row>
    <row r="251" spans="1:4" ht="14.5" x14ac:dyDescent="0.3">
      <c r="A251" s="374"/>
      <c r="B251" s="328" t="s">
        <v>279</v>
      </c>
      <c r="C251" s="329" t="s">
        <v>670</v>
      </c>
      <c r="D251" s="330"/>
    </row>
    <row r="252" spans="1:4" ht="14.5" x14ac:dyDescent="0.3">
      <c r="A252" s="374"/>
      <c r="B252" s="328" t="s">
        <v>281</v>
      </c>
      <c r="C252" s="329" t="s">
        <v>670</v>
      </c>
      <c r="D252" s="330"/>
    </row>
    <row r="253" spans="1:4" ht="14.5" x14ac:dyDescent="0.3">
      <c r="A253" s="374"/>
      <c r="B253" s="328" t="s">
        <v>282</v>
      </c>
      <c r="C253" s="329" t="s">
        <v>670</v>
      </c>
      <c r="D253" s="330"/>
    </row>
    <row r="254" spans="1:4" ht="14.5" x14ac:dyDescent="0.3">
      <c r="A254" s="374"/>
      <c r="B254" s="328" t="s">
        <v>283</v>
      </c>
      <c r="C254" s="329" t="s">
        <v>670</v>
      </c>
      <c r="D254" s="330"/>
    </row>
    <row r="255" spans="1:4" ht="14.5" x14ac:dyDescent="0.3">
      <c r="A255" s="374"/>
      <c r="B255" s="328" t="s">
        <v>284</v>
      </c>
      <c r="C255" s="329" t="s">
        <v>670</v>
      </c>
      <c r="D255" s="330"/>
    </row>
    <row r="256" spans="1:4" ht="14.5" x14ac:dyDescent="0.3">
      <c r="A256" s="374"/>
      <c r="B256" s="328" t="s">
        <v>285</v>
      </c>
      <c r="C256" s="329" t="s">
        <v>670</v>
      </c>
      <c r="D256" s="330"/>
    </row>
    <row r="257" spans="1:4" ht="14.5" x14ac:dyDescent="0.3">
      <c r="A257" s="374"/>
      <c r="B257" s="328" t="s">
        <v>286</v>
      </c>
      <c r="C257" s="329" t="s">
        <v>670</v>
      </c>
      <c r="D257" s="330"/>
    </row>
    <row r="258" spans="1:4" ht="14.5" x14ac:dyDescent="0.3">
      <c r="A258" s="374"/>
      <c r="B258" s="331" t="s">
        <v>287</v>
      </c>
      <c r="C258" s="329" t="s">
        <v>670</v>
      </c>
      <c r="D258" s="330"/>
    </row>
    <row r="259" spans="1:4" ht="14.5" x14ac:dyDescent="0.3">
      <c r="A259" s="374"/>
      <c r="B259" s="328" t="s">
        <v>288</v>
      </c>
      <c r="C259" s="329" t="s">
        <v>670</v>
      </c>
      <c r="D259" s="330"/>
    </row>
    <row r="260" spans="1:4" ht="14.5" x14ac:dyDescent="0.3">
      <c r="A260" s="374"/>
      <c r="B260" s="328" t="s">
        <v>289</v>
      </c>
      <c r="C260" s="329" t="s">
        <v>670</v>
      </c>
      <c r="D260" s="330"/>
    </row>
    <row r="261" spans="1:4" ht="14.5" x14ac:dyDescent="0.3">
      <c r="A261" s="374"/>
      <c r="B261" s="331" t="s">
        <v>291</v>
      </c>
      <c r="C261" s="329" t="s">
        <v>670</v>
      </c>
      <c r="D261" s="330"/>
    </row>
    <row r="262" spans="1:4" ht="14.5" x14ac:dyDescent="0.3">
      <c r="A262" s="374"/>
      <c r="B262" s="328" t="s">
        <v>292</v>
      </c>
      <c r="C262" s="329" t="s">
        <v>670</v>
      </c>
      <c r="D262" s="330"/>
    </row>
    <row r="263" spans="1:4" ht="14.5" x14ac:dyDescent="0.3">
      <c r="A263" s="374"/>
      <c r="B263" s="328" t="s">
        <v>293</v>
      </c>
      <c r="C263" s="329" t="s">
        <v>670</v>
      </c>
      <c r="D263" s="330"/>
    </row>
    <row r="264" spans="1:4" ht="14.5" x14ac:dyDescent="0.3">
      <c r="A264" s="374"/>
      <c r="B264" s="331" t="s">
        <v>294</v>
      </c>
      <c r="C264" s="329" t="s">
        <v>670</v>
      </c>
      <c r="D264" s="330"/>
    </row>
    <row r="265" spans="1:4" ht="14.5" x14ac:dyDescent="0.3">
      <c r="A265" s="374"/>
      <c r="B265" s="328" t="s">
        <v>295</v>
      </c>
      <c r="C265" s="329" t="s">
        <v>670</v>
      </c>
      <c r="D265" s="330"/>
    </row>
    <row r="266" spans="1:4" ht="14.5" x14ac:dyDescent="0.3">
      <c r="A266" s="374"/>
      <c r="B266" s="328" t="s">
        <v>306</v>
      </c>
      <c r="C266" s="329" t="s">
        <v>670</v>
      </c>
      <c r="D266" s="330"/>
    </row>
    <row r="267" spans="1:4" ht="14.5" x14ac:dyDescent="0.3">
      <c r="A267" s="374"/>
      <c r="B267" s="331" t="s">
        <v>308</v>
      </c>
      <c r="C267" s="329" t="s">
        <v>670</v>
      </c>
      <c r="D267" s="330"/>
    </row>
    <row r="268" spans="1:4" ht="14.5" x14ac:dyDescent="0.3">
      <c r="A268" s="374" t="s">
        <v>786</v>
      </c>
      <c r="B268" s="328" t="s">
        <v>296</v>
      </c>
      <c r="C268" s="329" t="s">
        <v>670</v>
      </c>
      <c r="D268" s="330"/>
    </row>
    <row r="269" spans="1:4" ht="14.5" x14ac:dyDescent="0.3">
      <c r="A269" s="374"/>
      <c r="B269" s="331" t="s">
        <v>297</v>
      </c>
      <c r="C269" s="329" t="s">
        <v>670</v>
      </c>
      <c r="D269" s="330"/>
    </row>
    <row r="270" spans="1:4" ht="14.5" x14ac:dyDescent="0.3">
      <c r="A270" s="374"/>
      <c r="B270" s="331" t="s">
        <v>298</v>
      </c>
      <c r="C270" s="329" t="s">
        <v>670</v>
      </c>
      <c r="D270" s="330"/>
    </row>
    <row r="271" spans="1:4" ht="14.5" x14ac:dyDescent="0.3">
      <c r="A271" s="374"/>
      <c r="B271" s="331" t="s">
        <v>299</v>
      </c>
      <c r="C271" s="329" t="s">
        <v>670</v>
      </c>
      <c r="D271" s="330"/>
    </row>
    <row r="272" spans="1:4" ht="14.5" x14ac:dyDescent="0.3">
      <c r="A272" s="374"/>
      <c r="B272" s="331" t="s">
        <v>300</v>
      </c>
      <c r="C272" s="329" t="s">
        <v>670</v>
      </c>
      <c r="D272" s="330"/>
    </row>
    <row r="273" spans="1:4" ht="14.5" x14ac:dyDescent="0.3">
      <c r="A273" s="374" t="s">
        <v>724</v>
      </c>
      <c r="B273" s="328" t="s">
        <v>301</v>
      </c>
      <c r="C273" s="329" t="s">
        <v>670</v>
      </c>
      <c r="D273" s="330"/>
    </row>
    <row r="274" spans="1:4" ht="14.5" x14ac:dyDescent="0.3">
      <c r="A274" s="374"/>
      <c r="B274" s="331" t="s">
        <v>302</v>
      </c>
      <c r="C274" s="329" t="s">
        <v>670</v>
      </c>
      <c r="D274" s="330"/>
    </row>
    <row r="275" spans="1:4" ht="14.5" x14ac:dyDescent="0.3">
      <c r="A275" s="374"/>
      <c r="B275" s="331" t="s">
        <v>303</v>
      </c>
      <c r="C275" s="329" t="s">
        <v>670</v>
      </c>
      <c r="D275" s="330"/>
    </row>
    <row r="276" spans="1:4" ht="14.5" x14ac:dyDescent="0.3">
      <c r="A276" s="374"/>
      <c r="B276" s="331" t="s">
        <v>304</v>
      </c>
      <c r="C276" s="329" t="s">
        <v>670</v>
      </c>
      <c r="D276" s="330"/>
    </row>
    <row r="277" spans="1:4" ht="14.5" x14ac:dyDescent="0.3">
      <c r="A277" s="374"/>
      <c r="B277" s="331" t="s">
        <v>305</v>
      </c>
      <c r="C277" s="329" t="s">
        <v>670</v>
      </c>
      <c r="D277" s="330"/>
    </row>
    <row r="278" spans="1:4" ht="14.5" x14ac:dyDescent="0.3">
      <c r="A278" s="374" t="s">
        <v>787</v>
      </c>
      <c r="B278" s="328" t="s">
        <v>310</v>
      </c>
      <c r="C278" s="329" t="s">
        <v>670</v>
      </c>
      <c r="D278" s="330"/>
    </row>
    <row r="279" spans="1:4" ht="14.5" x14ac:dyDescent="0.3">
      <c r="A279" s="374"/>
      <c r="B279" s="331" t="s">
        <v>311</v>
      </c>
      <c r="C279" s="329" t="s">
        <v>670</v>
      </c>
      <c r="D279" s="330"/>
    </row>
    <row r="280" spans="1:4" ht="14.5" x14ac:dyDescent="0.3">
      <c r="A280" s="374"/>
      <c r="B280" s="331" t="s">
        <v>312</v>
      </c>
      <c r="C280" s="329" t="s">
        <v>670</v>
      </c>
      <c r="D280" s="330"/>
    </row>
    <row r="281" spans="1:4" ht="14.5" x14ac:dyDescent="0.3">
      <c r="A281" s="374" t="s">
        <v>725</v>
      </c>
      <c r="B281" s="328" t="s">
        <v>313</v>
      </c>
      <c r="C281" s="329" t="s">
        <v>671</v>
      </c>
      <c r="D281" s="330"/>
    </row>
    <row r="282" spans="1:4" ht="14.5" x14ac:dyDescent="0.3">
      <c r="A282" s="374"/>
      <c r="B282" s="331" t="s">
        <v>314</v>
      </c>
      <c r="C282" s="329" t="s">
        <v>671</v>
      </c>
      <c r="D282" s="330"/>
    </row>
    <row r="283" spans="1:4" ht="14.5" x14ac:dyDescent="0.3">
      <c r="A283" s="374"/>
      <c r="B283" s="331" t="s">
        <v>315</v>
      </c>
      <c r="C283" s="329" t="s">
        <v>671</v>
      </c>
      <c r="D283" s="330"/>
    </row>
    <row r="284" spans="1:4" ht="14.5" x14ac:dyDescent="0.3">
      <c r="A284" s="374" t="s">
        <v>726</v>
      </c>
      <c r="B284" s="328" t="s">
        <v>316</v>
      </c>
      <c r="C284" s="329" t="s">
        <v>670</v>
      </c>
      <c r="D284" s="330"/>
    </row>
    <row r="285" spans="1:4" ht="14.5" x14ac:dyDescent="0.3">
      <c r="A285" s="374"/>
      <c r="B285" s="331" t="s">
        <v>317</v>
      </c>
      <c r="C285" s="329" t="s">
        <v>670</v>
      </c>
      <c r="D285" s="330"/>
    </row>
    <row r="286" spans="1:4" ht="14.5" x14ac:dyDescent="0.3">
      <c r="A286" s="374"/>
      <c r="B286" s="331" t="s">
        <v>318</v>
      </c>
      <c r="C286" s="329" t="s">
        <v>670</v>
      </c>
      <c r="D286" s="330"/>
    </row>
    <row r="287" spans="1:4" ht="14.5" x14ac:dyDescent="0.3">
      <c r="A287" s="374"/>
      <c r="B287" s="331" t="s">
        <v>319</v>
      </c>
      <c r="C287" s="329" t="s">
        <v>670</v>
      </c>
      <c r="D287" s="330"/>
    </row>
    <row r="288" spans="1:4" ht="14.5" x14ac:dyDescent="0.3">
      <c r="A288" s="374"/>
      <c r="B288" s="331" t="s">
        <v>320</v>
      </c>
      <c r="C288" s="329" t="s">
        <v>670</v>
      </c>
      <c r="D288" s="330"/>
    </row>
    <row r="289" spans="1:4" ht="14.5" x14ac:dyDescent="0.3">
      <c r="A289" s="374"/>
      <c r="B289" s="331" t="s">
        <v>321</v>
      </c>
      <c r="C289" s="329" t="s">
        <v>670</v>
      </c>
      <c r="D289" s="330"/>
    </row>
    <row r="290" spans="1:4" ht="14.5" x14ac:dyDescent="0.3">
      <c r="A290" s="374"/>
      <c r="B290" s="331" t="s">
        <v>322</v>
      </c>
      <c r="C290" s="329" t="s">
        <v>670</v>
      </c>
      <c r="D290" s="330"/>
    </row>
    <row r="291" spans="1:4" ht="14.5" x14ac:dyDescent="0.3">
      <c r="A291" s="374" t="s">
        <v>727</v>
      </c>
      <c r="B291" s="328" t="s">
        <v>323</v>
      </c>
      <c r="C291" s="329" t="s">
        <v>670</v>
      </c>
      <c r="D291" s="330"/>
    </row>
    <row r="292" spans="1:4" ht="14.5" x14ac:dyDescent="0.3">
      <c r="A292" s="374"/>
      <c r="B292" s="331" t="s">
        <v>324</v>
      </c>
      <c r="C292" s="329" t="s">
        <v>670</v>
      </c>
      <c r="D292" s="330"/>
    </row>
    <row r="293" spans="1:4" ht="14.5" x14ac:dyDescent="0.3">
      <c r="A293" s="374"/>
      <c r="B293" s="331" t="s">
        <v>325</v>
      </c>
      <c r="C293" s="329" t="s">
        <v>670</v>
      </c>
      <c r="D293" s="330"/>
    </row>
    <row r="294" spans="1:4" ht="14.5" x14ac:dyDescent="0.3">
      <c r="A294" s="374" t="s">
        <v>728</v>
      </c>
      <c r="B294" s="328" t="s">
        <v>326</v>
      </c>
      <c r="C294" s="329" t="s">
        <v>670</v>
      </c>
      <c r="D294" s="330"/>
    </row>
    <row r="295" spans="1:4" ht="14.5" x14ac:dyDescent="0.3">
      <c r="A295" s="374"/>
      <c r="B295" s="331" t="s">
        <v>327</v>
      </c>
      <c r="C295" s="329" t="s">
        <v>670</v>
      </c>
      <c r="D295" s="330"/>
    </row>
    <row r="296" spans="1:4" ht="14.5" x14ac:dyDescent="0.3">
      <c r="A296" s="374" t="s">
        <v>788</v>
      </c>
      <c r="B296" s="328" t="s">
        <v>328</v>
      </c>
      <c r="C296" s="329" t="s">
        <v>670</v>
      </c>
      <c r="D296" s="330"/>
    </row>
    <row r="297" spans="1:4" ht="14.5" x14ac:dyDescent="0.3">
      <c r="A297" s="374"/>
      <c r="B297" s="331" t="s">
        <v>329</v>
      </c>
      <c r="C297" s="329" t="s">
        <v>670</v>
      </c>
      <c r="D297" s="330"/>
    </row>
    <row r="298" spans="1:4" ht="14.5" x14ac:dyDescent="0.3">
      <c r="A298" s="374" t="s">
        <v>729</v>
      </c>
      <c r="B298" s="331" t="s">
        <v>330</v>
      </c>
      <c r="C298" s="329" t="s">
        <v>670</v>
      </c>
      <c r="D298" s="330"/>
    </row>
    <row r="299" spans="1:4" ht="14.5" x14ac:dyDescent="0.3">
      <c r="A299" s="374"/>
      <c r="B299" s="331" t="s">
        <v>331</v>
      </c>
      <c r="C299" s="329" t="s">
        <v>670</v>
      </c>
      <c r="D299" s="330"/>
    </row>
    <row r="300" spans="1:4" ht="14.5" x14ac:dyDescent="0.3">
      <c r="A300" s="374"/>
      <c r="B300" s="331" t="s">
        <v>332</v>
      </c>
      <c r="C300" s="329" t="s">
        <v>670</v>
      </c>
      <c r="D300" s="330"/>
    </row>
    <row r="301" spans="1:4" ht="14.5" x14ac:dyDescent="0.3">
      <c r="A301" s="374"/>
      <c r="B301" s="331" t="s">
        <v>333</v>
      </c>
      <c r="C301" s="329" t="s">
        <v>670</v>
      </c>
      <c r="D301" s="330"/>
    </row>
    <row r="302" spans="1:4" ht="14.5" x14ac:dyDescent="0.3">
      <c r="A302" s="374"/>
      <c r="B302" s="331" t="s">
        <v>334</v>
      </c>
      <c r="C302" s="329" t="s">
        <v>670</v>
      </c>
      <c r="D302" s="330"/>
    </row>
    <row r="303" spans="1:4" ht="14.5" x14ac:dyDescent="0.3">
      <c r="A303" s="374"/>
      <c r="B303" s="331" t="s">
        <v>335</v>
      </c>
      <c r="C303" s="329" t="s">
        <v>670</v>
      </c>
      <c r="D303" s="330"/>
    </row>
    <row r="304" spans="1:4" ht="14.5" x14ac:dyDescent="0.3">
      <c r="A304" s="374"/>
      <c r="B304" s="331" t="s">
        <v>336</v>
      </c>
      <c r="C304" s="329" t="s">
        <v>670</v>
      </c>
      <c r="D304" s="330"/>
    </row>
    <row r="305" spans="1:4" ht="14.5" x14ac:dyDescent="0.3">
      <c r="A305" s="374"/>
      <c r="B305" s="331" t="s">
        <v>337</v>
      </c>
      <c r="C305" s="329" t="s">
        <v>670</v>
      </c>
      <c r="D305" s="330"/>
    </row>
    <row r="306" spans="1:4" ht="14.5" x14ac:dyDescent="0.3">
      <c r="A306" s="374" t="s">
        <v>730</v>
      </c>
      <c r="B306" s="328" t="s">
        <v>338</v>
      </c>
      <c r="C306" s="329" t="s">
        <v>670</v>
      </c>
      <c r="D306" s="330"/>
    </row>
    <row r="307" spans="1:4" ht="14.5" x14ac:dyDescent="0.3">
      <c r="A307" s="374"/>
      <c r="B307" s="331" t="s">
        <v>339</v>
      </c>
      <c r="C307" s="329" t="s">
        <v>670</v>
      </c>
      <c r="D307" s="330"/>
    </row>
    <row r="308" spans="1:4" ht="14.5" x14ac:dyDescent="0.3">
      <c r="A308" s="374" t="s">
        <v>731</v>
      </c>
      <c r="B308" s="328" t="s">
        <v>340</v>
      </c>
      <c r="C308" s="329" t="s">
        <v>670</v>
      </c>
      <c r="D308" s="330"/>
    </row>
    <row r="309" spans="1:4" ht="14.5" x14ac:dyDescent="0.3">
      <c r="A309" s="374"/>
      <c r="B309" s="331" t="s">
        <v>341</v>
      </c>
      <c r="C309" s="329" t="s">
        <v>670</v>
      </c>
      <c r="D309" s="330"/>
    </row>
    <row r="310" spans="1:4" ht="14.5" x14ac:dyDescent="0.3">
      <c r="A310" s="374" t="s">
        <v>732</v>
      </c>
      <c r="B310" s="328" t="s">
        <v>342</v>
      </c>
      <c r="C310" s="329" t="s">
        <v>670</v>
      </c>
      <c r="D310" s="330"/>
    </row>
    <row r="311" spans="1:4" ht="14.5" x14ac:dyDescent="0.3">
      <c r="A311" s="374"/>
      <c r="B311" s="331" t="s">
        <v>343</v>
      </c>
      <c r="C311" s="329" t="s">
        <v>670</v>
      </c>
      <c r="D311" s="330"/>
    </row>
    <row r="312" spans="1:4" ht="14.5" x14ac:dyDescent="0.3">
      <c r="A312" s="374"/>
      <c r="B312" s="331" t="s">
        <v>344</v>
      </c>
      <c r="C312" s="329" t="s">
        <v>670</v>
      </c>
      <c r="D312" s="330"/>
    </row>
    <row r="313" spans="1:4" ht="14.5" x14ac:dyDescent="0.3">
      <c r="A313" s="374"/>
      <c r="B313" s="331" t="s">
        <v>345</v>
      </c>
      <c r="C313" s="329" t="s">
        <v>670</v>
      </c>
      <c r="D313" s="330"/>
    </row>
    <row r="314" spans="1:4" ht="14.5" x14ac:dyDescent="0.3">
      <c r="A314" s="374" t="s">
        <v>789</v>
      </c>
      <c r="B314" s="328" t="s">
        <v>346</v>
      </c>
      <c r="C314" s="329" t="s">
        <v>670</v>
      </c>
      <c r="D314" s="330"/>
    </row>
    <row r="315" spans="1:4" ht="14.5" x14ac:dyDescent="0.3">
      <c r="A315" s="374"/>
      <c r="B315" s="331" t="s">
        <v>347</v>
      </c>
      <c r="C315" s="329" t="s">
        <v>670</v>
      </c>
      <c r="D315" s="330"/>
    </row>
    <row r="316" spans="1:4" ht="14.5" x14ac:dyDescent="0.3">
      <c r="A316" s="374" t="s">
        <v>790</v>
      </c>
      <c r="B316" s="328" t="s">
        <v>348</v>
      </c>
      <c r="C316" s="329" t="s">
        <v>670</v>
      </c>
      <c r="D316" s="330"/>
    </row>
    <row r="317" spans="1:4" ht="14.5" x14ac:dyDescent="0.3">
      <c r="A317" s="374"/>
      <c r="B317" s="331" t="s">
        <v>349</v>
      </c>
      <c r="C317" s="329" t="s">
        <v>670</v>
      </c>
      <c r="D317" s="330"/>
    </row>
    <row r="318" spans="1:4" ht="14.5" x14ac:dyDescent="0.3">
      <c r="A318" s="374" t="s">
        <v>733</v>
      </c>
      <c r="B318" s="328" t="s">
        <v>350</v>
      </c>
      <c r="C318" s="329" t="s">
        <v>670</v>
      </c>
      <c r="D318" s="330"/>
    </row>
    <row r="319" spans="1:4" ht="14.5" x14ac:dyDescent="0.3">
      <c r="A319" s="374"/>
      <c r="B319" s="331" t="s">
        <v>351</v>
      </c>
      <c r="C319" s="329" t="s">
        <v>670</v>
      </c>
      <c r="D319" s="330"/>
    </row>
    <row r="320" spans="1:4" ht="14.5" x14ac:dyDescent="0.3">
      <c r="A320" s="374"/>
      <c r="B320" s="331" t="s">
        <v>352</v>
      </c>
      <c r="C320" s="329" t="s">
        <v>670</v>
      </c>
      <c r="D320" s="330"/>
    </row>
    <row r="321" spans="1:4" ht="14.5" x14ac:dyDescent="0.3">
      <c r="A321" s="374"/>
      <c r="B321" s="331" t="s">
        <v>353</v>
      </c>
      <c r="C321" s="329" t="s">
        <v>670</v>
      </c>
      <c r="D321" s="330"/>
    </row>
    <row r="322" spans="1:4" ht="14.5" x14ac:dyDescent="0.3">
      <c r="A322" s="374"/>
      <c r="B322" s="331" t="s">
        <v>354</v>
      </c>
      <c r="C322" s="329" t="s">
        <v>670</v>
      </c>
      <c r="D322" s="330"/>
    </row>
    <row r="323" spans="1:4" ht="14.5" x14ac:dyDescent="0.3">
      <c r="A323" s="374"/>
      <c r="B323" s="331" t="s">
        <v>355</v>
      </c>
      <c r="C323" s="329" t="s">
        <v>670</v>
      </c>
      <c r="D323" s="330"/>
    </row>
    <row r="324" spans="1:4" ht="14.5" x14ac:dyDescent="0.3">
      <c r="A324" s="374"/>
      <c r="B324" s="331" t="s">
        <v>356</v>
      </c>
      <c r="C324" s="329" t="s">
        <v>670</v>
      </c>
      <c r="D324" s="330"/>
    </row>
    <row r="325" spans="1:4" ht="14.5" x14ac:dyDescent="0.3">
      <c r="A325" s="374" t="s">
        <v>734</v>
      </c>
      <c r="B325" s="328" t="s">
        <v>357</v>
      </c>
      <c r="C325" s="329" t="s">
        <v>670</v>
      </c>
      <c r="D325" s="330"/>
    </row>
    <row r="326" spans="1:4" ht="14.5" x14ac:dyDescent="0.3">
      <c r="A326" s="374"/>
      <c r="B326" s="331" t="s">
        <v>358</v>
      </c>
      <c r="C326" s="329" t="s">
        <v>670</v>
      </c>
      <c r="D326" s="330"/>
    </row>
    <row r="327" spans="1:4" ht="14.5" x14ac:dyDescent="0.3">
      <c r="A327" s="374"/>
      <c r="B327" s="331" t="s">
        <v>359</v>
      </c>
      <c r="C327" s="329" t="s">
        <v>670</v>
      </c>
      <c r="D327" s="330"/>
    </row>
    <row r="328" spans="1:4" ht="14.5" x14ac:dyDescent="0.3">
      <c r="A328" s="374"/>
      <c r="B328" s="331" t="s">
        <v>360</v>
      </c>
      <c r="C328" s="329" t="s">
        <v>670</v>
      </c>
      <c r="D328" s="330"/>
    </row>
    <row r="329" spans="1:4" ht="14.5" x14ac:dyDescent="0.3">
      <c r="A329" s="374"/>
      <c r="B329" s="331" t="s">
        <v>362</v>
      </c>
      <c r="C329" s="329" t="s">
        <v>670</v>
      </c>
      <c r="D329" s="330"/>
    </row>
    <row r="330" spans="1:4" ht="14.5" x14ac:dyDescent="0.3">
      <c r="A330" s="374"/>
      <c r="B330" s="331" t="s">
        <v>363</v>
      </c>
      <c r="C330" s="329" t="s">
        <v>670</v>
      </c>
      <c r="D330" s="330"/>
    </row>
    <row r="331" spans="1:4" ht="14.5" x14ac:dyDescent="0.3">
      <c r="A331" s="374" t="s">
        <v>735</v>
      </c>
      <c r="B331" s="328" t="s">
        <v>364</v>
      </c>
      <c r="C331" s="329" t="s">
        <v>670</v>
      </c>
      <c r="D331" s="330"/>
    </row>
    <row r="332" spans="1:4" ht="14.5" x14ac:dyDescent="0.3">
      <c r="A332" s="374"/>
      <c r="B332" s="331" t="s">
        <v>365</v>
      </c>
      <c r="C332" s="329" t="s">
        <v>670</v>
      </c>
      <c r="D332" s="330"/>
    </row>
    <row r="333" spans="1:4" ht="14.5" x14ac:dyDescent="0.3">
      <c r="A333" s="374"/>
      <c r="B333" s="331" t="s">
        <v>366</v>
      </c>
      <c r="C333" s="329" t="s">
        <v>670</v>
      </c>
      <c r="D333" s="330"/>
    </row>
    <row r="334" spans="1:4" ht="14.5" x14ac:dyDescent="0.3">
      <c r="A334" s="374"/>
      <c r="B334" s="331" t="s">
        <v>367</v>
      </c>
      <c r="C334" s="329" t="s">
        <v>670</v>
      </c>
      <c r="D334" s="330"/>
    </row>
    <row r="335" spans="1:4" ht="14.5" x14ac:dyDescent="0.3">
      <c r="A335" s="374"/>
      <c r="B335" s="331" t="s">
        <v>368</v>
      </c>
      <c r="C335" s="329" t="s">
        <v>670</v>
      </c>
      <c r="D335" s="330"/>
    </row>
    <row r="336" spans="1:4" ht="14.5" x14ac:dyDescent="0.3">
      <c r="A336" s="374"/>
      <c r="B336" s="331" t="s">
        <v>369</v>
      </c>
      <c r="C336" s="329" t="s">
        <v>670</v>
      </c>
      <c r="D336" s="330"/>
    </row>
    <row r="337" spans="1:4" ht="14.5" x14ac:dyDescent="0.3">
      <c r="A337" s="374"/>
      <c r="B337" s="331" t="s">
        <v>370</v>
      </c>
      <c r="C337" s="329" t="s">
        <v>670</v>
      </c>
      <c r="D337" s="330"/>
    </row>
    <row r="338" spans="1:4" ht="14.5" x14ac:dyDescent="0.3">
      <c r="A338" s="374"/>
      <c r="B338" s="331" t="s">
        <v>371</v>
      </c>
      <c r="C338" s="329" t="s">
        <v>670</v>
      </c>
      <c r="D338" s="330"/>
    </row>
    <row r="339" spans="1:4" ht="14.5" x14ac:dyDescent="0.3">
      <c r="A339" s="374"/>
      <c r="B339" s="331" t="s">
        <v>372</v>
      </c>
      <c r="C339" s="329" t="s">
        <v>670</v>
      </c>
      <c r="D339" s="330"/>
    </row>
    <row r="340" spans="1:4" ht="14.5" x14ac:dyDescent="0.3">
      <c r="A340" s="374"/>
      <c r="B340" s="331" t="s">
        <v>373</v>
      </c>
      <c r="C340" s="329" t="s">
        <v>670</v>
      </c>
      <c r="D340" s="330"/>
    </row>
    <row r="341" spans="1:4" ht="14.5" x14ac:dyDescent="0.3">
      <c r="A341" s="374" t="s">
        <v>736</v>
      </c>
      <c r="B341" s="328" t="s">
        <v>374</v>
      </c>
      <c r="C341" s="329" t="s">
        <v>670</v>
      </c>
      <c r="D341" s="330"/>
    </row>
    <row r="342" spans="1:4" ht="14.5" x14ac:dyDescent="0.3">
      <c r="A342" s="374"/>
      <c r="B342" s="328" t="s">
        <v>375</v>
      </c>
      <c r="C342" s="329" t="s">
        <v>670</v>
      </c>
      <c r="D342" s="330"/>
    </row>
    <row r="343" spans="1:4" ht="14.5" x14ac:dyDescent="0.3">
      <c r="A343" s="374"/>
      <c r="B343" s="331" t="s">
        <v>376</v>
      </c>
      <c r="C343" s="329" t="s">
        <v>670</v>
      </c>
      <c r="D343" s="330"/>
    </row>
    <row r="344" spans="1:4" ht="14.5" x14ac:dyDescent="0.3">
      <c r="A344" s="374"/>
      <c r="B344" s="331" t="s">
        <v>377</v>
      </c>
      <c r="C344" s="329" t="s">
        <v>670</v>
      </c>
      <c r="D344" s="330"/>
    </row>
    <row r="345" spans="1:4" ht="14.5" x14ac:dyDescent="0.3">
      <c r="A345" s="374"/>
      <c r="B345" s="331" t="s">
        <v>378</v>
      </c>
      <c r="C345" s="329" t="s">
        <v>670</v>
      </c>
      <c r="D345" s="330"/>
    </row>
    <row r="346" spans="1:4" ht="14.5" x14ac:dyDescent="0.3">
      <c r="A346" s="374"/>
      <c r="B346" s="331" t="s">
        <v>234</v>
      </c>
      <c r="C346" s="329" t="s">
        <v>670</v>
      </c>
      <c r="D346" s="330"/>
    </row>
    <row r="347" spans="1:4" ht="14.5" x14ac:dyDescent="0.3">
      <c r="A347" s="374"/>
      <c r="B347" s="331" t="s">
        <v>235</v>
      </c>
      <c r="C347" s="329" t="s">
        <v>670</v>
      </c>
      <c r="D347" s="330"/>
    </row>
    <row r="348" spans="1:4" ht="14.5" x14ac:dyDescent="0.3">
      <c r="A348" s="374"/>
      <c r="B348" s="331" t="s">
        <v>236</v>
      </c>
      <c r="C348" s="329" t="s">
        <v>670</v>
      </c>
      <c r="D348" s="330"/>
    </row>
    <row r="349" spans="1:4" ht="14.5" x14ac:dyDescent="0.3">
      <c r="A349" s="374"/>
      <c r="B349" s="331" t="s">
        <v>237</v>
      </c>
      <c r="C349" s="329" t="s">
        <v>670</v>
      </c>
      <c r="D349" s="330"/>
    </row>
    <row r="350" spans="1:4" ht="14.5" x14ac:dyDescent="0.3">
      <c r="A350" s="374" t="s">
        <v>737</v>
      </c>
      <c r="B350" s="328" t="s">
        <v>379</v>
      </c>
      <c r="C350" s="329" t="s">
        <v>670</v>
      </c>
      <c r="D350" s="330"/>
    </row>
    <row r="351" spans="1:4" ht="14.5" x14ac:dyDescent="0.3">
      <c r="A351" s="374"/>
      <c r="B351" s="331" t="s">
        <v>380</v>
      </c>
      <c r="C351" s="329" t="s">
        <v>670</v>
      </c>
      <c r="D351" s="330"/>
    </row>
    <row r="352" spans="1:4" ht="14.5" x14ac:dyDescent="0.3">
      <c r="A352" s="374"/>
      <c r="B352" s="331" t="s">
        <v>381</v>
      </c>
      <c r="C352" s="329" t="s">
        <v>670</v>
      </c>
      <c r="D352" s="330"/>
    </row>
    <row r="353" spans="1:4" ht="14.5" x14ac:dyDescent="0.3">
      <c r="A353" s="374"/>
      <c r="B353" s="331" t="s">
        <v>382</v>
      </c>
      <c r="C353" s="329" t="s">
        <v>670</v>
      </c>
      <c r="D353" s="330"/>
    </row>
    <row r="354" spans="1:4" ht="14.5" x14ac:dyDescent="0.3">
      <c r="A354" s="374" t="s">
        <v>791</v>
      </c>
      <c r="B354" s="328" t="s">
        <v>383</v>
      </c>
      <c r="C354" s="329" t="s">
        <v>670</v>
      </c>
      <c r="D354" s="330"/>
    </row>
    <row r="355" spans="1:4" ht="14.5" x14ac:dyDescent="0.3">
      <c r="A355" s="374"/>
      <c r="B355" s="331" t="s">
        <v>384</v>
      </c>
      <c r="C355" s="329" t="s">
        <v>670</v>
      </c>
      <c r="D355" s="330"/>
    </row>
    <row r="356" spans="1:4" ht="14.5" x14ac:dyDescent="0.3">
      <c r="A356" s="374"/>
      <c r="B356" s="331" t="s">
        <v>385</v>
      </c>
      <c r="C356" s="329" t="s">
        <v>670</v>
      </c>
      <c r="D356" s="330"/>
    </row>
    <row r="357" spans="1:4" ht="14.5" x14ac:dyDescent="0.3">
      <c r="A357" s="374"/>
      <c r="B357" s="331" t="s">
        <v>386</v>
      </c>
      <c r="C357" s="329" t="s">
        <v>670</v>
      </c>
      <c r="D357" s="330"/>
    </row>
    <row r="358" spans="1:4" ht="14.5" x14ac:dyDescent="0.3">
      <c r="A358" s="374"/>
      <c r="B358" s="331" t="s">
        <v>387</v>
      </c>
      <c r="C358" s="329" t="s">
        <v>670</v>
      </c>
      <c r="D358" s="330"/>
    </row>
    <row r="359" spans="1:4" ht="14.5" x14ac:dyDescent="0.3">
      <c r="A359" s="374"/>
      <c r="B359" s="331" t="s">
        <v>388</v>
      </c>
      <c r="C359" s="329" t="s">
        <v>670</v>
      </c>
      <c r="D359" s="330"/>
    </row>
    <row r="360" spans="1:4" ht="14.5" x14ac:dyDescent="0.3">
      <c r="A360" s="374"/>
      <c r="B360" s="331" t="s">
        <v>389</v>
      </c>
      <c r="C360" s="329" t="s">
        <v>670</v>
      </c>
      <c r="D360" s="330"/>
    </row>
    <row r="361" spans="1:4" ht="14.5" x14ac:dyDescent="0.3">
      <c r="A361" s="374"/>
      <c r="B361" s="331" t="s">
        <v>390</v>
      </c>
      <c r="C361" s="329" t="s">
        <v>670</v>
      </c>
      <c r="D361" s="330"/>
    </row>
    <row r="362" spans="1:4" ht="14.5" x14ac:dyDescent="0.3">
      <c r="A362" s="374" t="s">
        <v>792</v>
      </c>
      <c r="B362" s="328" t="s">
        <v>391</v>
      </c>
      <c r="C362" s="329" t="s">
        <v>670</v>
      </c>
      <c r="D362" s="330"/>
    </row>
    <row r="363" spans="1:4" ht="14.5" x14ac:dyDescent="0.3">
      <c r="A363" s="374"/>
      <c r="B363" s="331" t="s">
        <v>392</v>
      </c>
      <c r="C363" s="329" t="s">
        <v>670</v>
      </c>
      <c r="D363" s="330"/>
    </row>
    <row r="364" spans="1:4" ht="14.5" x14ac:dyDescent="0.3">
      <c r="A364" s="374" t="s">
        <v>738</v>
      </c>
      <c r="B364" s="328" t="s">
        <v>393</v>
      </c>
      <c r="C364" s="329" t="s">
        <v>670</v>
      </c>
      <c r="D364" s="330"/>
    </row>
    <row r="365" spans="1:4" ht="14.5" x14ac:dyDescent="0.3">
      <c r="A365" s="374"/>
      <c r="B365" s="331" t="s">
        <v>394</v>
      </c>
      <c r="C365" s="329" t="s">
        <v>670</v>
      </c>
      <c r="D365" s="330"/>
    </row>
    <row r="366" spans="1:4" ht="14.5" x14ac:dyDescent="0.3">
      <c r="A366" s="374"/>
      <c r="B366" s="331" t="s">
        <v>395</v>
      </c>
      <c r="C366" s="329" t="s">
        <v>670</v>
      </c>
      <c r="D366" s="330"/>
    </row>
    <row r="367" spans="1:4" ht="14.5" x14ac:dyDescent="0.3">
      <c r="A367" s="374"/>
      <c r="B367" s="331" t="s">
        <v>396</v>
      </c>
      <c r="C367" s="329" t="s">
        <v>670</v>
      </c>
      <c r="D367" s="330"/>
    </row>
    <row r="368" spans="1:4" ht="14.5" x14ac:dyDescent="0.3">
      <c r="A368" s="374"/>
      <c r="B368" s="331" t="s">
        <v>397</v>
      </c>
      <c r="C368" s="329" t="s">
        <v>670</v>
      </c>
      <c r="D368" s="330"/>
    </row>
    <row r="369" spans="1:4" ht="14.5" x14ac:dyDescent="0.3">
      <c r="A369" s="374"/>
      <c r="B369" s="331" t="s">
        <v>398</v>
      </c>
      <c r="C369" s="329" t="s">
        <v>670</v>
      </c>
      <c r="D369" s="330"/>
    </row>
    <row r="370" spans="1:4" ht="14.5" x14ac:dyDescent="0.3">
      <c r="A370" s="374" t="s">
        <v>739</v>
      </c>
      <c r="B370" s="328" t="s">
        <v>399</v>
      </c>
      <c r="C370" s="329" t="s">
        <v>670</v>
      </c>
      <c r="D370" s="330"/>
    </row>
    <row r="371" spans="1:4" ht="14.5" x14ac:dyDescent="0.3">
      <c r="A371" s="374"/>
      <c r="B371" s="331" t="s">
        <v>400</v>
      </c>
      <c r="C371" s="329" t="s">
        <v>670</v>
      </c>
      <c r="D371" s="330"/>
    </row>
    <row r="372" spans="1:4" ht="14.5" x14ac:dyDescent="0.3">
      <c r="A372" s="374"/>
      <c r="B372" s="331" t="s">
        <v>401</v>
      </c>
      <c r="C372" s="329" t="s">
        <v>670</v>
      </c>
      <c r="D372" s="330"/>
    </row>
    <row r="373" spans="1:4" ht="14.5" x14ac:dyDescent="0.3">
      <c r="A373" s="374"/>
      <c r="B373" s="331" t="s">
        <v>402</v>
      </c>
      <c r="C373" s="329" t="s">
        <v>670</v>
      </c>
      <c r="D373" s="330"/>
    </row>
    <row r="374" spans="1:4" ht="14.5" x14ac:dyDescent="0.3">
      <c r="A374" s="374"/>
      <c r="B374" s="331" t="s">
        <v>403</v>
      </c>
      <c r="C374" s="329" t="s">
        <v>670</v>
      </c>
      <c r="D374" s="330"/>
    </row>
    <row r="375" spans="1:4" ht="14.5" x14ac:dyDescent="0.3">
      <c r="A375" s="374"/>
      <c r="B375" s="331" t="s">
        <v>404</v>
      </c>
      <c r="C375" s="329" t="s">
        <v>670</v>
      </c>
      <c r="D375" s="330"/>
    </row>
    <row r="376" spans="1:4" ht="14.5" x14ac:dyDescent="0.3">
      <c r="A376" s="374" t="s">
        <v>740</v>
      </c>
      <c r="B376" s="328" t="s">
        <v>405</v>
      </c>
      <c r="C376" s="329" t="s">
        <v>670</v>
      </c>
      <c r="D376" s="330"/>
    </row>
    <row r="377" spans="1:4" ht="14.5" x14ac:dyDescent="0.3">
      <c r="A377" s="374"/>
      <c r="B377" s="331" t="s">
        <v>406</v>
      </c>
      <c r="C377" s="329" t="s">
        <v>670</v>
      </c>
      <c r="D377" s="330"/>
    </row>
    <row r="378" spans="1:4" ht="14.5" x14ac:dyDescent="0.3">
      <c r="A378" s="374"/>
      <c r="B378" s="331" t="s">
        <v>407</v>
      </c>
      <c r="C378" s="329" t="s">
        <v>670</v>
      </c>
      <c r="D378" s="330"/>
    </row>
    <row r="379" spans="1:4" ht="14.5" x14ac:dyDescent="0.3">
      <c r="A379" s="374"/>
      <c r="B379" s="331" t="s">
        <v>408</v>
      </c>
      <c r="C379" s="329" t="s">
        <v>670</v>
      </c>
      <c r="D379" s="330"/>
    </row>
    <row r="380" spans="1:4" ht="14.5" x14ac:dyDescent="0.3">
      <c r="A380" s="374"/>
      <c r="B380" s="331" t="s">
        <v>409</v>
      </c>
      <c r="C380" s="329" t="s">
        <v>670</v>
      </c>
      <c r="D380" s="330"/>
    </row>
    <row r="381" spans="1:4" ht="14.5" x14ac:dyDescent="0.3">
      <c r="A381" s="374"/>
      <c r="B381" s="331" t="s">
        <v>410</v>
      </c>
      <c r="C381" s="329" t="s">
        <v>670</v>
      </c>
      <c r="D381" s="330"/>
    </row>
    <row r="382" spans="1:4" ht="14.5" x14ac:dyDescent="0.3">
      <c r="A382" s="374" t="s">
        <v>741</v>
      </c>
      <c r="B382" s="328" t="s">
        <v>411</v>
      </c>
      <c r="C382" s="329" t="s">
        <v>670</v>
      </c>
      <c r="D382" s="330"/>
    </row>
    <row r="383" spans="1:4" ht="14.5" x14ac:dyDescent="0.3">
      <c r="A383" s="374"/>
      <c r="B383" s="331" t="s">
        <v>412</v>
      </c>
      <c r="C383" s="329" t="s">
        <v>670</v>
      </c>
      <c r="D383" s="330"/>
    </row>
    <row r="384" spans="1:4" ht="14.5" x14ac:dyDescent="0.3">
      <c r="A384" s="374"/>
      <c r="B384" s="331" t="s">
        <v>413</v>
      </c>
      <c r="C384" s="329" t="s">
        <v>670</v>
      </c>
      <c r="D384" s="330"/>
    </row>
    <row r="385" spans="1:4" ht="14.5" x14ac:dyDescent="0.3">
      <c r="A385" s="374"/>
      <c r="B385" s="331" t="s">
        <v>414</v>
      </c>
      <c r="C385" s="329" t="s">
        <v>670</v>
      </c>
      <c r="D385" s="330"/>
    </row>
    <row r="386" spans="1:4" ht="14.5" x14ac:dyDescent="0.3">
      <c r="A386" s="374"/>
      <c r="B386" s="331" t="s">
        <v>415</v>
      </c>
      <c r="C386" s="329" t="s">
        <v>670</v>
      </c>
      <c r="D386" s="330"/>
    </row>
    <row r="387" spans="1:4" ht="14.5" x14ac:dyDescent="0.3">
      <c r="A387" s="374"/>
      <c r="B387" s="331" t="s">
        <v>416</v>
      </c>
      <c r="C387" s="329" t="s">
        <v>670</v>
      </c>
      <c r="D387" s="330"/>
    </row>
    <row r="388" spans="1:4" ht="14.5" x14ac:dyDescent="0.3">
      <c r="A388" s="374" t="s">
        <v>793</v>
      </c>
      <c r="B388" s="328" t="s">
        <v>417</v>
      </c>
      <c r="C388" s="329" t="s">
        <v>670</v>
      </c>
      <c r="D388" s="330"/>
    </row>
    <row r="389" spans="1:4" ht="14.5" x14ac:dyDescent="0.3">
      <c r="A389" s="374"/>
      <c r="B389" s="331" t="s">
        <v>418</v>
      </c>
      <c r="C389" s="329" t="s">
        <v>670</v>
      </c>
      <c r="D389" s="330"/>
    </row>
    <row r="390" spans="1:4" ht="14.5" x14ac:dyDescent="0.3">
      <c r="A390" s="374"/>
      <c r="B390" s="331" t="s">
        <v>419</v>
      </c>
      <c r="C390" s="329" t="s">
        <v>670</v>
      </c>
      <c r="D390" s="330"/>
    </row>
    <row r="391" spans="1:4" ht="14.5" x14ac:dyDescent="0.3">
      <c r="A391" s="374"/>
      <c r="B391" s="328" t="s">
        <v>420</v>
      </c>
      <c r="C391" s="329" t="s">
        <v>670</v>
      </c>
      <c r="D391" s="330"/>
    </row>
    <row r="392" spans="1:4" ht="14.5" x14ac:dyDescent="0.3">
      <c r="A392" s="374"/>
      <c r="B392" s="328" t="s">
        <v>421</v>
      </c>
      <c r="C392" s="329" t="s">
        <v>670</v>
      </c>
      <c r="D392" s="330"/>
    </row>
    <row r="393" spans="1:4" ht="14.5" x14ac:dyDescent="0.3">
      <c r="A393" s="374"/>
      <c r="B393" s="328" t="s">
        <v>422</v>
      </c>
      <c r="C393" s="329" t="s">
        <v>670</v>
      </c>
      <c r="D393" s="330"/>
    </row>
    <row r="394" spans="1:4" ht="14.5" x14ac:dyDescent="0.3">
      <c r="A394" s="374"/>
      <c r="B394" s="331" t="s">
        <v>423</v>
      </c>
      <c r="C394" s="329" t="s">
        <v>670</v>
      </c>
      <c r="D394" s="330"/>
    </row>
    <row r="395" spans="1:4" ht="14.5" x14ac:dyDescent="0.3">
      <c r="A395" s="374"/>
      <c r="B395" s="328" t="s">
        <v>424</v>
      </c>
      <c r="C395" s="329" t="s">
        <v>670</v>
      </c>
      <c r="D395" s="330"/>
    </row>
    <row r="396" spans="1:4" ht="14.5" x14ac:dyDescent="0.3">
      <c r="A396" s="374"/>
      <c r="B396" s="331" t="s">
        <v>425</v>
      </c>
      <c r="C396" s="329" t="s">
        <v>670</v>
      </c>
      <c r="D396" s="330"/>
    </row>
    <row r="397" spans="1:4" ht="14.5" x14ac:dyDescent="0.3">
      <c r="A397" s="374"/>
      <c r="B397" s="328" t="s">
        <v>426</v>
      </c>
      <c r="C397" s="329" t="s">
        <v>670</v>
      </c>
      <c r="D397" s="330"/>
    </row>
    <row r="398" spans="1:4" ht="14.5" x14ac:dyDescent="0.3">
      <c r="A398" s="374" t="s">
        <v>742</v>
      </c>
      <c r="B398" s="328" t="s">
        <v>427</v>
      </c>
      <c r="C398" s="329" t="s">
        <v>670</v>
      </c>
      <c r="D398" s="330"/>
    </row>
    <row r="399" spans="1:4" ht="14.5" x14ac:dyDescent="0.3">
      <c r="A399" s="374"/>
      <c r="B399" s="331" t="s">
        <v>428</v>
      </c>
      <c r="C399" s="329" t="s">
        <v>670</v>
      </c>
      <c r="D399" s="330"/>
    </row>
    <row r="400" spans="1:4" ht="14.5" x14ac:dyDescent="0.3">
      <c r="A400" s="374"/>
      <c r="B400" s="331" t="s">
        <v>429</v>
      </c>
      <c r="C400" s="329" t="s">
        <v>670</v>
      </c>
      <c r="D400" s="330"/>
    </row>
    <row r="401" spans="1:4" ht="14.5" x14ac:dyDescent="0.3">
      <c r="A401" s="374"/>
      <c r="B401" s="331" t="s">
        <v>430</v>
      </c>
      <c r="C401" s="329" t="s">
        <v>670</v>
      </c>
      <c r="D401" s="330"/>
    </row>
    <row r="402" spans="1:4" ht="14.5" x14ac:dyDescent="0.3">
      <c r="A402" s="374" t="s">
        <v>794</v>
      </c>
      <c r="B402" s="328" t="s">
        <v>431</v>
      </c>
      <c r="C402" s="329" t="s">
        <v>670</v>
      </c>
      <c r="D402" s="330"/>
    </row>
    <row r="403" spans="1:4" ht="14.5" x14ac:dyDescent="0.3">
      <c r="A403" s="374"/>
      <c r="B403" s="331" t="s">
        <v>432</v>
      </c>
      <c r="C403" s="329" t="s">
        <v>670</v>
      </c>
      <c r="D403" s="330"/>
    </row>
    <row r="404" spans="1:4" ht="14.5" x14ac:dyDescent="0.3">
      <c r="A404" s="374" t="s">
        <v>795</v>
      </c>
      <c r="B404" s="328" t="s">
        <v>438</v>
      </c>
      <c r="C404" s="329" t="s">
        <v>670</v>
      </c>
      <c r="D404" s="330"/>
    </row>
    <row r="405" spans="1:4" ht="14.5" x14ac:dyDescent="0.3">
      <c r="A405" s="374"/>
      <c r="B405" s="331" t="s">
        <v>434</v>
      </c>
      <c r="C405" s="329" t="s">
        <v>670</v>
      </c>
      <c r="D405" s="330"/>
    </row>
    <row r="406" spans="1:4" ht="14.5" x14ac:dyDescent="0.3">
      <c r="A406" s="374"/>
      <c r="B406" s="331" t="s">
        <v>435</v>
      </c>
      <c r="C406" s="329" t="s">
        <v>670</v>
      </c>
      <c r="D406" s="330"/>
    </row>
    <row r="407" spans="1:4" ht="14.5" x14ac:dyDescent="0.3">
      <c r="A407" s="374"/>
      <c r="B407" s="331" t="s">
        <v>436</v>
      </c>
      <c r="C407" s="329" t="s">
        <v>670</v>
      </c>
      <c r="D407" s="330"/>
    </row>
    <row r="408" spans="1:4" ht="14.5" x14ac:dyDescent="0.3">
      <c r="A408" s="374"/>
      <c r="B408" s="331" t="s">
        <v>437</v>
      </c>
      <c r="C408" s="329" t="s">
        <v>670</v>
      </c>
      <c r="D408" s="330"/>
    </row>
    <row r="409" spans="1:4" ht="14.5" x14ac:dyDescent="0.3">
      <c r="A409" s="374"/>
      <c r="B409" s="331" t="s">
        <v>433</v>
      </c>
      <c r="C409" s="329" t="s">
        <v>670</v>
      </c>
      <c r="D409" s="330"/>
    </row>
    <row r="410" spans="1:4" ht="14.5" x14ac:dyDescent="0.3">
      <c r="A410" s="374" t="s">
        <v>743</v>
      </c>
      <c r="B410" s="328" t="s">
        <v>439</v>
      </c>
      <c r="C410" s="329" t="s">
        <v>670</v>
      </c>
      <c r="D410" s="330"/>
    </row>
    <row r="411" spans="1:4" ht="14.5" x14ac:dyDescent="0.3">
      <c r="A411" s="374"/>
      <c r="B411" s="331" t="s">
        <v>440</v>
      </c>
      <c r="C411" s="329" t="s">
        <v>670</v>
      </c>
      <c r="D411" s="330"/>
    </row>
    <row r="412" spans="1:4" ht="14.5" x14ac:dyDescent="0.3">
      <c r="A412" s="374" t="s">
        <v>796</v>
      </c>
      <c r="B412" s="331" t="s">
        <v>441</v>
      </c>
      <c r="C412" s="329" t="s">
        <v>670</v>
      </c>
      <c r="D412" s="330"/>
    </row>
    <row r="413" spans="1:4" ht="14.5" x14ac:dyDescent="0.3">
      <c r="A413" s="374"/>
      <c r="B413" s="331" t="s">
        <v>442</v>
      </c>
      <c r="C413" s="329" t="s">
        <v>670</v>
      </c>
      <c r="D413" s="330"/>
    </row>
    <row r="414" spans="1:4" ht="14.5" x14ac:dyDescent="0.3">
      <c r="A414" s="374"/>
      <c r="B414" s="331" t="s">
        <v>443</v>
      </c>
      <c r="C414" s="329" t="s">
        <v>670</v>
      </c>
      <c r="D414" s="330"/>
    </row>
    <row r="415" spans="1:4" ht="14.5" x14ac:dyDescent="0.3">
      <c r="A415" s="374"/>
      <c r="B415" s="331" t="s">
        <v>444</v>
      </c>
      <c r="C415" s="329" t="s">
        <v>670</v>
      </c>
      <c r="D415" s="330"/>
    </row>
    <row r="416" spans="1:4" ht="14.5" x14ac:dyDescent="0.3">
      <c r="A416" s="374" t="s">
        <v>744</v>
      </c>
      <c r="B416" s="328" t="s">
        <v>445</v>
      </c>
      <c r="C416" s="329" t="s">
        <v>670</v>
      </c>
      <c r="D416" s="330"/>
    </row>
    <row r="417" spans="1:4" ht="14.5" x14ac:dyDescent="0.3">
      <c r="A417" s="374"/>
      <c r="B417" s="331" t="s">
        <v>446</v>
      </c>
      <c r="C417" s="329" t="s">
        <v>670</v>
      </c>
      <c r="D417" s="330"/>
    </row>
    <row r="418" spans="1:4" ht="14.5" x14ac:dyDescent="0.3">
      <c r="A418" s="374"/>
      <c r="B418" s="331" t="s">
        <v>447</v>
      </c>
      <c r="C418" s="329" t="s">
        <v>670</v>
      </c>
      <c r="D418" s="330"/>
    </row>
    <row r="419" spans="1:4" ht="14.5" x14ac:dyDescent="0.3">
      <c r="A419" s="374"/>
      <c r="B419" s="331" t="s">
        <v>448</v>
      </c>
      <c r="C419" s="329" t="s">
        <v>670</v>
      </c>
      <c r="D419" s="330"/>
    </row>
    <row r="420" spans="1:4" ht="14.5" x14ac:dyDescent="0.3">
      <c r="A420" s="374"/>
      <c r="B420" s="331" t="s">
        <v>449</v>
      </c>
      <c r="C420" s="329" t="s">
        <v>670</v>
      </c>
      <c r="D420" s="330"/>
    </row>
    <row r="421" spans="1:4" ht="14.5" x14ac:dyDescent="0.3">
      <c r="A421" s="374" t="s">
        <v>797</v>
      </c>
      <c r="B421" s="328" t="s">
        <v>456</v>
      </c>
      <c r="C421" s="329" t="s">
        <v>670</v>
      </c>
      <c r="D421" s="330"/>
    </row>
    <row r="422" spans="1:4" ht="14.5" x14ac:dyDescent="0.3">
      <c r="A422" s="374"/>
      <c r="B422" s="328" t="s">
        <v>457</v>
      </c>
      <c r="C422" s="329" t="s">
        <v>670</v>
      </c>
      <c r="D422" s="330"/>
    </row>
    <row r="423" spans="1:4" ht="14.5" x14ac:dyDescent="0.3">
      <c r="A423" s="374"/>
      <c r="B423" s="328" t="s">
        <v>458</v>
      </c>
      <c r="C423" s="329" t="s">
        <v>670</v>
      </c>
      <c r="D423" s="330"/>
    </row>
    <row r="424" spans="1:4" ht="14.5" x14ac:dyDescent="0.3">
      <c r="A424" s="374"/>
      <c r="B424" s="328" t="s">
        <v>459</v>
      </c>
      <c r="C424" s="329" t="s">
        <v>670</v>
      </c>
      <c r="D424" s="330"/>
    </row>
    <row r="425" spans="1:4" ht="14.5" x14ac:dyDescent="0.3">
      <c r="A425" s="374"/>
      <c r="B425" s="328" t="s">
        <v>460</v>
      </c>
      <c r="C425" s="329" t="s">
        <v>670</v>
      </c>
      <c r="D425" s="330"/>
    </row>
    <row r="426" spans="1:4" ht="14.5" x14ac:dyDescent="0.3">
      <c r="A426" s="374"/>
      <c r="B426" s="328" t="s">
        <v>461</v>
      </c>
      <c r="C426" s="329" t="s">
        <v>670</v>
      </c>
      <c r="D426" s="330"/>
    </row>
    <row r="427" spans="1:4" ht="14.5" x14ac:dyDescent="0.3">
      <c r="A427" s="374"/>
      <c r="B427" s="328" t="s">
        <v>462</v>
      </c>
      <c r="C427" s="329" t="s">
        <v>670</v>
      </c>
      <c r="D427" s="330"/>
    </row>
    <row r="428" spans="1:4" ht="14.5" x14ac:dyDescent="0.3">
      <c r="A428" s="374"/>
      <c r="B428" s="328" t="s">
        <v>463</v>
      </c>
      <c r="C428" s="329" t="s">
        <v>670</v>
      </c>
      <c r="D428" s="330"/>
    </row>
    <row r="429" spans="1:4" ht="14.5" x14ac:dyDescent="0.3">
      <c r="A429" s="374"/>
      <c r="B429" s="328" t="s">
        <v>464</v>
      </c>
      <c r="C429" s="329" t="s">
        <v>670</v>
      </c>
      <c r="D429" s="330"/>
    </row>
    <row r="430" spans="1:4" ht="14.5" x14ac:dyDescent="0.3">
      <c r="A430" s="374"/>
      <c r="B430" s="328" t="s">
        <v>465</v>
      </c>
      <c r="C430" s="329" t="s">
        <v>670</v>
      </c>
      <c r="D430" s="330"/>
    </row>
    <row r="431" spans="1:4" ht="14.5" x14ac:dyDescent="0.3">
      <c r="A431" s="374"/>
      <c r="B431" s="328" t="s">
        <v>466</v>
      </c>
      <c r="C431" s="329" t="s">
        <v>670</v>
      </c>
      <c r="D431" s="330"/>
    </row>
    <row r="432" spans="1:4" ht="14.5" x14ac:dyDescent="0.3">
      <c r="A432" s="374"/>
      <c r="B432" s="328" t="s">
        <v>467</v>
      </c>
      <c r="C432" s="329" t="s">
        <v>670</v>
      </c>
      <c r="D432" s="330"/>
    </row>
    <row r="433" spans="1:4" ht="14.5" x14ac:dyDescent="0.3">
      <c r="A433" s="374"/>
      <c r="B433" s="328" t="s">
        <v>468</v>
      </c>
      <c r="C433" s="329" t="s">
        <v>670</v>
      </c>
      <c r="D433" s="330"/>
    </row>
    <row r="434" spans="1:4" ht="14.5" x14ac:dyDescent="0.3">
      <c r="A434" s="374"/>
      <c r="B434" s="328" t="s">
        <v>469</v>
      </c>
      <c r="C434" s="329" t="s">
        <v>670</v>
      </c>
      <c r="D434" s="330"/>
    </row>
    <row r="435" spans="1:4" ht="14.5" x14ac:dyDescent="0.3">
      <c r="A435" s="374"/>
      <c r="B435" s="328" t="s">
        <v>470</v>
      </c>
      <c r="C435" s="329" t="s">
        <v>670</v>
      </c>
      <c r="D435" s="330"/>
    </row>
    <row r="436" spans="1:4" ht="14.5" x14ac:dyDescent="0.3">
      <c r="A436" s="374"/>
      <c r="B436" s="328" t="s">
        <v>471</v>
      </c>
      <c r="C436" s="329" t="s">
        <v>670</v>
      </c>
      <c r="D436" s="330"/>
    </row>
    <row r="437" spans="1:4" ht="14.5" x14ac:dyDescent="0.3">
      <c r="A437" s="374"/>
      <c r="B437" s="331" t="s">
        <v>472</v>
      </c>
      <c r="C437" s="329" t="s">
        <v>670</v>
      </c>
      <c r="D437" s="330"/>
    </row>
    <row r="438" spans="1:4" ht="14.5" x14ac:dyDescent="0.3">
      <c r="A438" s="374"/>
      <c r="B438" s="328" t="s">
        <v>473</v>
      </c>
      <c r="C438" s="329" t="s">
        <v>670</v>
      </c>
      <c r="D438" s="330"/>
    </row>
    <row r="439" spans="1:4" ht="14.5" x14ac:dyDescent="0.3">
      <c r="A439" s="374"/>
      <c r="B439" s="328" t="s">
        <v>474</v>
      </c>
      <c r="C439" s="329" t="s">
        <v>670</v>
      </c>
      <c r="D439" s="330"/>
    </row>
    <row r="440" spans="1:4" ht="14.5" x14ac:dyDescent="0.3">
      <c r="A440" s="374"/>
      <c r="B440" s="331" t="s">
        <v>475</v>
      </c>
      <c r="C440" s="329" t="s">
        <v>670</v>
      </c>
      <c r="D440" s="330"/>
    </row>
    <row r="441" spans="1:4" ht="14.5" x14ac:dyDescent="0.3">
      <c r="A441" s="374"/>
      <c r="B441" s="328" t="s">
        <v>476</v>
      </c>
      <c r="C441" s="329" t="s">
        <v>670</v>
      </c>
      <c r="D441" s="330"/>
    </row>
    <row r="442" spans="1:4" ht="14.5" x14ac:dyDescent="0.3">
      <c r="A442" s="374"/>
      <c r="B442" s="331" t="s">
        <v>691</v>
      </c>
      <c r="C442" s="329" t="s">
        <v>670</v>
      </c>
      <c r="D442" s="330"/>
    </row>
    <row r="443" spans="1:4" ht="14.5" x14ac:dyDescent="0.3">
      <c r="A443" s="374"/>
      <c r="B443" s="328" t="s">
        <v>478</v>
      </c>
      <c r="C443" s="329" t="s">
        <v>670</v>
      </c>
      <c r="D443" s="330"/>
    </row>
    <row r="444" spans="1:4" ht="14.5" x14ac:dyDescent="0.3">
      <c r="A444" s="374"/>
      <c r="B444" s="331" t="s">
        <v>479</v>
      </c>
      <c r="C444" s="329" t="s">
        <v>670</v>
      </c>
      <c r="D444" s="330"/>
    </row>
    <row r="445" spans="1:4" ht="14.5" x14ac:dyDescent="0.3">
      <c r="A445" s="374"/>
      <c r="B445" s="331" t="s">
        <v>480</v>
      </c>
      <c r="C445" s="329" t="s">
        <v>670</v>
      </c>
      <c r="D445" s="330"/>
    </row>
    <row r="446" spans="1:4" ht="14.5" x14ac:dyDescent="0.3">
      <c r="A446" s="374"/>
      <c r="B446" s="328" t="s">
        <v>481</v>
      </c>
      <c r="C446" s="329" t="s">
        <v>670</v>
      </c>
      <c r="D446" s="330"/>
    </row>
    <row r="447" spans="1:4" ht="14.5" x14ac:dyDescent="0.3">
      <c r="A447" s="374"/>
      <c r="B447" s="331" t="s">
        <v>482</v>
      </c>
      <c r="C447" s="329" t="s">
        <v>670</v>
      </c>
      <c r="D447" s="330"/>
    </row>
    <row r="448" spans="1:4" ht="14.5" x14ac:dyDescent="0.3">
      <c r="A448" s="374"/>
      <c r="B448" s="331" t="s">
        <v>483</v>
      </c>
      <c r="C448" s="329" t="s">
        <v>670</v>
      </c>
      <c r="D448" s="330"/>
    </row>
    <row r="449" spans="1:4" ht="14.5" x14ac:dyDescent="0.3">
      <c r="A449" s="374"/>
      <c r="B449" s="331" t="s">
        <v>484</v>
      </c>
      <c r="C449" s="329" t="s">
        <v>670</v>
      </c>
      <c r="D449" s="330"/>
    </row>
    <row r="450" spans="1:4" ht="14.5" x14ac:dyDescent="0.3">
      <c r="A450" s="374"/>
      <c r="B450" s="328" t="s">
        <v>485</v>
      </c>
      <c r="C450" s="329" t="s">
        <v>670</v>
      </c>
      <c r="D450" s="330"/>
    </row>
    <row r="451" spans="1:4" ht="14.5" x14ac:dyDescent="0.3">
      <c r="A451" s="374"/>
      <c r="B451" s="328" t="s">
        <v>486</v>
      </c>
      <c r="C451" s="329" t="s">
        <v>670</v>
      </c>
      <c r="D451" s="330"/>
    </row>
    <row r="452" spans="1:4" ht="14.5" x14ac:dyDescent="0.3">
      <c r="A452" s="374"/>
      <c r="B452" s="331" t="s">
        <v>487</v>
      </c>
      <c r="C452" s="329" t="s">
        <v>670</v>
      </c>
      <c r="D452" s="330"/>
    </row>
    <row r="453" spans="1:4" ht="14.5" x14ac:dyDescent="0.3">
      <c r="A453" s="374"/>
      <c r="B453" s="328" t="s">
        <v>488</v>
      </c>
      <c r="C453" s="329" t="s">
        <v>670</v>
      </c>
      <c r="D453" s="330"/>
    </row>
    <row r="454" spans="1:4" ht="14.5" x14ac:dyDescent="0.3">
      <c r="A454" s="374"/>
      <c r="B454" s="331" t="s">
        <v>489</v>
      </c>
      <c r="C454" s="329" t="s">
        <v>670</v>
      </c>
      <c r="D454" s="330"/>
    </row>
    <row r="455" spans="1:4" ht="14.5" x14ac:dyDescent="0.3">
      <c r="A455" s="374"/>
      <c r="B455" s="331" t="s">
        <v>490</v>
      </c>
      <c r="C455" s="329" t="s">
        <v>670</v>
      </c>
      <c r="D455" s="330"/>
    </row>
    <row r="456" spans="1:4" ht="14.5" x14ac:dyDescent="0.3">
      <c r="A456" s="374"/>
      <c r="B456" s="328" t="s">
        <v>491</v>
      </c>
      <c r="C456" s="329" t="s">
        <v>670</v>
      </c>
      <c r="D456" s="330"/>
    </row>
    <row r="457" spans="1:4" ht="14.5" x14ac:dyDescent="0.3">
      <c r="A457" s="374"/>
      <c r="B457" s="328" t="s">
        <v>492</v>
      </c>
      <c r="C457" s="329" t="s">
        <v>670</v>
      </c>
      <c r="D457" s="330"/>
    </row>
    <row r="458" spans="1:4" ht="14.5" x14ac:dyDescent="0.3">
      <c r="A458" s="374"/>
      <c r="B458" s="328" t="s">
        <v>493</v>
      </c>
      <c r="C458" s="329" t="s">
        <v>670</v>
      </c>
      <c r="D458" s="330"/>
    </row>
    <row r="459" spans="1:4" ht="14.5" x14ac:dyDescent="0.3">
      <c r="A459" s="374"/>
      <c r="B459" s="331" t="s">
        <v>494</v>
      </c>
      <c r="C459" s="329" t="s">
        <v>670</v>
      </c>
      <c r="D459" s="330"/>
    </row>
    <row r="460" spans="1:4" ht="14.5" x14ac:dyDescent="0.3">
      <c r="A460" s="374"/>
      <c r="B460" s="328" t="s">
        <v>495</v>
      </c>
      <c r="C460" s="329" t="s">
        <v>670</v>
      </c>
      <c r="D460" s="330"/>
    </row>
    <row r="461" spans="1:4" ht="14.5" x14ac:dyDescent="0.3">
      <c r="A461" s="374"/>
      <c r="B461" s="331" t="s">
        <v>496</v>
      </c>
      <c r="C461" s="329" t="s">
        <v>670</v>
      </c>
      <c r="D461" s="330"/>
    </row>
    <row r="462" spans="1:4" ht="14.5" x14ac:dyDescent="0.3">
      <c r="A462" s="374"/>
      <c r="B462" s="328" t="s">
        <v>497</v>
      </c>
      <c r="C462" s="329" t="s">
        <v>670</v>
      </c>
      <c r="D462" s="330"/>
    </row>
    <row r="463" spans="1:4" ht="14.5" x14ac:dyDescent="0.3">
      <c r="A463" s="374"/>
      <c r="B463" s="331" t="s">
        <v>498</v>
      </c>
      <c r="C463" s="329" t="s">
        <v>670</v>
      </c>
      <c r="D463" s="330"/>
    </row>
    <row r="464" spans="1:4" ht="14.5" x14ac:dyDescent="0.3">
      <c r="A464" s="374"/>
      <c r="B464" s="331" t="s">
        <v>499</v>
      </c>
      <c r="C464" s="329" t="s">
        <v>670</v>
      </c>
      <c r="D464" s="330"/>
    </row>
    <row r="465" spans="1:4" ht="14.5" x14ac:dyDescent="0.3">
      <c r="A465" s="374"/>
      <c r="B465" s="328" t="s">
        <v>500</v>
      </c>
      <c r="C465" s="329" t="s">
        <v>670</v>
      </c>
      <c r="D465" s="330"/>
    </row>
    <row r="466" spans="1:4" ht="14.5" x14ac:dyDescent="0.3">
      <c r="A466" s="374"/>
      <c r="B466" s="331" t="s">
        <v>501</v>
      </c>
      <c r="C466" s="329" t="s">
        <v>670</v>
      </c>
      <c r="D466" s="330"/>
    </row>
    <row r="467" spans="1:4" ht="14.5" x14ac:dyDescent="0.3">
      <c r="A467" s="374"/>
      <c r="B467" s="331" t="s">
        <v>502</v>
      </c>
      <c r="C467" s="329" t="s">
        <v>670</v>
      </c>
      <c r="D467" s="330"/>
    </row>
    <row r="468" spans="1:4" ht="14.5" x14ac:dyDescent="0.3">
      <c r="A468" s="374"/>
      <c r="B468" s="331" t="s">
        <v>503</v>
      </c>
      <c r="C468" s="329" t="s">
        <v>670</v>
      </c>
      <c r="D468" s="330"/>
    </row>
    <row r="469" spans="1:4" ht="14.5" x14ac:dyDescent="0.3">
      <c r="A469" s="374"/>
      <c r="B469" s="331" t="s">
        <v>504</v>
      </c>
      <c r="C469" s="329" t="s">
        <v>670</v>
      </c>
      <c r="D469" s="330"/>
    </row>
    <row r="470" spans="1:4" ht="14.5" x14ac:dyDescent="0.3">
      <c r="A470" s="374"/>
      <c r="B470" s="328" t="s">
        <v>505</v>
      </c>
      <c r="C470" s="329" t="s">
        <v>670</v>
      </c>
      <c r="D470" s="330"/>
    </row>
    <row r="471" spans="1:4" ht="14.5" x14ac:dyDescent="0.3">
      <c r="A471" s="374"/>
      <c r="B471" s="328" t="s">
        <v>506</v>
      </c>
      <c r="C471" s="329" t="s">
        <v>670</v>
      </c>
      <c r="D471" s="330"/>
    </row>
    <row r="472" spans="1:4" ht="14.5" x14ac:dyDescent="0.3">
      <c r="A472" s="374"/>
      <c r="B472" s="328" t="s">
        <v>507</v>
      </c>
      <c r="C472" s="329" t="s">
        <v>670</v>
      </c>
      <c r="D472" s="330"/>
    </row>
    <row r="473" spans="1:4" ht="14.5" x14ac:dyDescent="0.3">
      <c r="A473" s="374"/>
      <c r="B473" s="328" t="s">
        <v>508</v>
      </c>
      <c r="C473" s="329" t="s">
        <v>670</v>
      </c>
      <c r="D473" s="330"/>
    </row>
    <row r="474" spans="1:4" ht="14.5" x14ac:dyDescent="0.3">
      <c r="A474" s="374"/>
      <c r="B474" s="328" t="s">
        <v>509</v>
      </c>
      <c r="C474" s="329" t="s">
        <v>670</v>
      </c>
      <c r="D474" s="330"/>
    </row>
    <row r="475" spans="1:4" ht="14.5" x14ac:dyDescent="0.3">
      <c r="A475" s="374"/>
      <c r="B475" s="328" t="s">
        <v>510</v>
      </c>
      <c r="C475" s="329" t="s">
        <v>670</v>
      </c>
      <c r="D475" s="330"/>
    </row>
    <row r="476" spans="1:4" ht="14.5" x14ac:dyDescent="0.3">
      <c r="A476" s="374"/>
      <c r="B476" s="328" t="s">
        <v>511</v>
      </c>
      <c r="C476" s="329" t="s">
        <v>670</v>
      </c>
      <c r="D476" s="330"/>
    </row>
    <row r="477" spans="1:4" ht="14.5" x14ac:dyDescent="0.3">
      <c r="A477" s="374"/>
      <c r="B477" s="328" t="s">
        <v>512</v>
      </c>
      <c r="C477" s="329" t="s">
        <v>670</v>
      </c>
      <c r="D477" s="330"/>
    </row>
    <row r="478" spans="1:4" ht="14.5" x14ac:dyDescent="0.3">
      <c r="A478" s="374"/>
      <c r="B478" s="331" t="s">
        <v>513</v>
      </c>
      <c r="C478" s="329" t="s">
        <v>670</v>
      </c>
      <c r="D478" s="330"/>
    </row>
    <row r="479" spans="1:4" ht="14.5" x14ac:dyDescent="0.3">
      <c r="A479" s="374"/>
      <c r="B479" s="328" t="s">
        <v>514</v>
      </c>
      <c r="C479" s="329" t="s">
        <v>670</v>
      </c>
      <c r="D479" s="330"/>
    </row>
    <row r="480" spans="1:4" ht="14.5" x14ac:dyDescent="0.3">
      <c r="A480" s="374"/>
      <c r="B480" s="328" t="s">
        <v>515</v>
      </c>
      <c r="C480" s="329" t="s">
        <v>670</v>
      </c>
      <c r="D480" s="330"/>
    </row>
    <row r="481" spans="1:4" ht="14.5" x14ac:dyDescent="0.3">
      <c r="A481" s="374"/>
      <c r="B481" s="331" t="s">
        <v>692</v>
      </c>
      <c r="C481" s="329" t="s">
        <v>670</v>
      </c>
      <c r="D481" s="330"/>
    </row>
    <row r="482" spans="1:4" ht="14.5" x14ac:dyDescent="0.3">
      <c r="A482" s="374"/>
      <c r="B482" s="331" t="s">
        <v>517</v>
      </c>
      <c r="C482" s="329" t="s">
        <v>670</v>
      </c>
      <c r="D482" s="330"/>
    </row>
    <row r="483" spans="1:4" ht="14.5" x14ac:dyDescent="0.3">
      <c r="A483" s="374"/>
      <c r="B483" s="328" t="s">
        <v>518</v>
      </c>
      <c r="C483" s="329" t="s">
        <v>670</v>
      </c>
      <c r="D483" s="330"/>
    </row>
    <row r="484" spans="1:4" ht="14.5" x14ac:dyDescent="0.3">
      <c r="A484" s="374"/>
      <c r="B484" s="328" t="s">
        <v>519</v>
      </c>
      <c r="C484" s="329" t="s">
        <v>670</v>
      </c>
      <c r="D484" s="330"/>
    </row>
    <row r="485" spans="1:4" ht="14.5" x14ac:dyDescent="0.3">
      <c r="A485" s="374"/>
      <c r="B485" s="328" t="s">
        <v>520</v>
      </c>
      <c r="C485" s="329" t="s">
        <v>670</v>
      </c>
      <c r="D485" s="330"/>
    </row>
    <row r="486" spans="1:4" ht="14.5" x14ac:dyDescent="0.3">
      <c r="A486" s="374"/>
      <c r="B486" s="328" t="s">
        <v>521</v>
      </c>
      <c r="C486" s="329" t="s">
        <v>670</v>
      </c>
      <c r="D486" s="330"/>
    </row>
    <row r="487" spans="1:4" ht="14.5" x14ac:dyDescent="0.3">
      <c r="A487" s="374"/>
      <c r="B487" s="328" t="s">
        <v>522</v>
      </c>
      <c r="C487" s="329" t="s">
        <v>670</v>
      </c>
      <c r="D487" s="330"/>
    </row>
    <row r="488" spans="1:4" ht="14.5" x14ac:dyDescent="0.3">
      <c r="A488" s="374"/>
      <c r="B488" s="328" t="s">
        <v>523</v>
      </c>
      <c r="C488" s="329" t="s">
        <v>670</v>
      </c>
      <c r="D488" s="330"/>
    </row>
    <row r="489" spans="1:4" ht="14.5" x14ac:dyDescent="0.3">
      <c r="A489" s="374"/>
      <c r="B489" s="328" t="s">
        <v>524</v>
      </c>
      <c r="C489" s="329" t="s">
        <v>670</v>
      </c>
      <c r="D489" s="330"/>
    </row>
    <row r="490" spans="1:4" ht="14.5" x14ac:dyDescent="0.3">
      <c r="A490" s="374"/>
      <c r="B490" s="328" t="s">
        <v>525</v>
      </c>
      <c r="C490" s="329" t="s">
        <v>670</v>
      </c>
      <c r="D490" s="330"/>
    </row>
    <row r="491" spans="1:4" ht="14.5" x14ac:dyDescent="0.3">
      <c r="A491" s="374"/>
      <c r="B491" s="328" t="s">
        <v>526</v>
      </c>
      <c r="C491" s="329" t="s">
        <v>670</v>
      </c>
      <c r="D491" s="330"/>
    </row>
    <row r="492" spans="1:4" ht="14.5" x14ac:dyDescent="0.3">
      <c r="A492" s="374"/>
      <c r="B492" s="328" t="s">
        <v>694</v>
      </c>
      <c r="C492" s="329" t="s">
        <v>670</v>
      </c>
      <c r="D492" s="330"/>
    </row>
    <row r="493" spans="1:4" ht="14.5" x14ac:dyDescent="0.3">
      <c r="A493" s="374"/>
      <c r="B493" s="328" t="s">
        <v>528</v>
      </c>
      <c r="C493" s="329" t="s">
        <v>670</v>
      </c>
      <c r="D493" s="330"/>
    </row>
    <row r="494" spans="1:4" ht="14.5" x14ac:dyDescent="0.3">
      <c r="A494" s="374"/>
      <c r="B494" s="331" t="s">
        <v>529</v>
      </c>
      <c r="C494" s="329" t="s">
        <v>670</v>
      </c>
      <c r="D494" s="330"/>
    </row>
    <row r="495" spans="1:4" ht="14.5" x14ac:dyDescent="0.3">
      <c r="A495" s="374"/>
      <c r="B495" s="328" t="s">
        <v>530</v>
      </c>
      <c r="C495" s="329" t="s">
        <v>670</v>
      </c>
      <c r="D495" s="330"/>
    </row>
    <row r="496" spans="1:4" ht="14.5" x14ac:dyDescent="0.3">
      <c r="A496" s="374"/>
      <c r="B496" s="328" t="s">
        <v>531</v>
      </c>
      <c r="C496" s="329" t="s">
        <v>670</v>
      </c>
      <c r="D496" s="330"/>
    </row>
    <row r="497" spans="1:4" ht="14.5" x14ac:dyDescent="0.3">
      <c r="A497" s="374"/>
      <c r="B497" s="328" t="s">
        <v>532</v>
      </c>
      <c r="C497" s="329" t="s">
        <v>670</v>
      </c>
      <c r="D497" s="330"/>
    </row>
    <row r="498" spans="1:4" ht="14.5" x14ac:dyDescent="0.3">
      <c r="A498" s="374"/>
      <c r="B498" s="328" t="s">
        <v>533</v>
      </c>
      <c r="C498" s="329" t="s">
        <v>670</v>
      </c>
      <c r="D498" s="330"/>
    </row>
    <row r="499" spans="1:4" ht="14.5" x14ac:dyDescent="0.3">
      <c r="A499" s="374"/>
      <c r="B499" s="328" t="s">
        <v>534</v>
      </c>
      <c r="C499" s="329" t="s">
        <v>670</v>
      </c>
      <c r="D499" s="330"/>
    </row>
    <row r="500" spans="1:4" ht="14.5" x14ac:dyDescent="0.3">
      <c r="A500" s="374"/>
      <c r="B500" s="328" t="s">
        <v>535</v>
      </c>
      <c r="C500" s="329" t="s">
        <v>670</v>
      </c>
      <c r="D500" s="330"/>
    </row>
    <row r="501" spans="1:4" ht="14.5" x14ac:dyDescent="0.3">
      <c r="A501" s="374"/>
      <c r="B501" s="328" t="s">
        <v>536</v>
      </c>
      <c r="C501" s="329" t="s">
        <v>670</v>
      </c>
      <c r="D501" s="330"/>
    </row>
    <row r="502" spans="1:4" ht="14.5" x14ac:dyDescent="0.3">
      <c r="A502" s="374"/>
      <c r="B502" s="328" t="s">
        <v>537</v>
      </c>
      <c r="C502" s="329" t="s">
        <v>670</v>
      </c>
      <c r="D502" s="330"/>
    </row>
    <row r="503" spans="1:4" ht="14.5" x14ac:dyDescent="0.3">
      <c r="A503" s="374"/>
      <c r="B503" s="328" t="s">
        <v>538</v>
      </c>
      <c r="C503" s="329" t="s">
        <v>670</v>
      </c>
      <c r="D503" s="330"/>
    </row>
    <row r="504" spans="1:4" ht="14.5" x14ac:dyDescent="0.3">
      <c r="A504" s="374"/>
      <c r="B504" s="331" t="s">
        <v>539</v>
      </c>
      <c r="C504" s="329" t="s">
        <v>670</v>
      </c>
      <c r="D504" s="330"/>
    </row>
    <row r="505" spans="1:4" ht="14.5" x14ac:dyDescent="0.3">
      <c r="A505" s="374"/>
      <c r="B505" s="328" t="s">
        <v>540</v>
      </c>
      <c r="C505" s="329" t="s">
        <v>670</v>
      </c>
      <c r="D505" s="330"/>
    </row>
    <row r="506" spans="1:4" ht="14.5" x14ac:dyDescent="0.3">
      <c r="A506" s="374"/>
      <c r="B506" s="331" t="s">
        <v>541</v>
      </c>
      <c r="C506" s="329" t="s">
        <v>670</v>
      </c>
      <c r="D506" s="330"/>
    </row>
    <row r="507" spans="1:4" ht="14.5" x14ac:dyDescent="0.3">
      <c r="A507" s="374"/>
      <c r="B507" s="328" t="s">
        <v>542</v>
      </c>
      <c r="C507" s="329" t="s">
        <v>670</v>
      </c>
      <c r="D507" s="330"/>
    </row>
    <row r="508" spans="1:4" ht="14.5" x14ac:dyDescent="0.3">
      <c r="A508" s="374"/>
      <c r="B508" s="328" t="s">
        <v>543</v>
      </c>
      <c r="C508" s="329" t="s">
        <v>670</v>
      </c>
      <c r="D508" s="330"/>
    </row>
    <row r="509" spans="1:4" ht="14.5" x14ac:dyDescent="0.3">
      <c r="A509" s="374"/>
      <c r="B509" s="328" t="s">
        <v>544</v>
      </c>
      <c r="C509" s="329" t="s">
        <v>670</v>
      </c>
      <c r="D509" s="330"/>
    </row>
    <row r="510" spans="1:4" ht="14.5" x14ac:dyDescent="0.3">
      <c r="A510" s="374"/>
      <c r="B510" s="328" t="s">
        <v>545</v>
      </c>
      <c r="C510" s="329" t="s">
        <v>670</v>
      </c>
      <c r="D510" s="330"/>
    </row>
    <row r="511" spans="1:4" ht="14.5" x14ac:dyDescent="0.3">
      <c r="A511" s="374"/>
      <c r="B511" s="328" t="s">
        <v>546</v>
      </c>
      <c r="C511" s="329" t="s">
        <v>670</v>
      </c>
      <c r="D511" s="330"/>
    </row>
    <row r="512" spans="1:4" ht="14.5" x14ac:dyDescent="0.3">
      <c r="A512" s="374"/>
      <c r="B512" s="328" t="s">
        <v>547</v>
      </c>
      <c r="C512" s="329" t="s">
        <v>670</v>
      </c>
      <c r="D512" s="330"/>
    </row>
    <row r="513" spans="1:4" ht="14.5" x14ac:dyDescent="0.3">
      <c r="A513" s="374"/>
      <c r="B513" s="331" t="s">
        <v>548</v>
      </c>
      <c r="C513" s="329" t="s">
        <v>670</v>
      </c>
      <c r="D513" s="330"/>
    </row>
    <row r="514" spans="1:4" ht="14.5" x14ac:dyDescent="0.3">
      <c r="A514" s="374"/>
      <c r="B514" s="331" t="s">
        <v>549</v>
      </c>
      <c r="C514" s="329" t="s">
        <v>670</v>
      </c>
      <c r="D514" s="330"/>
    </row>
    <row r="515" spans="1:4" ht="14.5" x14ac:dyDescent="0.3">
      <c r="A515" s="374"/>
      <c r="B515" s="331" t="s">
        <v>550</v>
      </c>
      <c r="C515" s="329" t="s">
        <v>670</v>
      </c>
      <c r="D515" s="330"/>
    </row>
    <row r="516" spans="1:4" ht="14.5" x14ac:dyDescent="0.3">
      <c r="A516" s="374"/>
      <c r="B516" s="328" t="s">
        <v>551</v>
      </c>
      <c r="C516" s="329" t="s">
        <v>670</v>
      </c>
      <c r="D516" s="330"/>
    </row>
    <row r="517" spans="1:4" ht="14.5" x14ac:dyDescent="0.3">
      <c r="A517" s="374"/>
      <c r="B517" s="331" t="s">
        <v>552</v>
      </c>
      <c r="C517" s="329" t="s">
        <v>670</v>
      </c>
      <c r="D517" s="330"/>
    </row>
    <row r="518" spans="1:4" ht="14.5" x14ac:dyDescent="0.3">
      <c r="A518" s="374"/>
      <c r="B518" s="328" t="s">
        <v>553</v>
      </c>
      <c r="C518" s="329" t="s">
        <v>670</v>
      </c>
      <c r="D518" s="330"/>
    </row>
    <row r="519" spans="1:4" ht="14.5" x14ac:dyDescent="0.3">
      <c r="A519" s="374"/>
      <c r="B519" s="328" t="s">
        <v>554</v>
      </c>
      <c r="C519" s="329" t="s">
        <v>670</v>
      </c>
      <c r="D519" s="330"/>
    </row>
    <row r="520" spans="1:4" ht="14.5" x14ac:dyDescent="0.3">
      <c r="A520" s="374"/>
      <c r="B520" s="328" t="s">
        <v>555</v>
      </c>
      <c r="C520" s="329" t="s">
        <v>670</v>
      </c>
      <c r="D520" s="330"/>
    </row>
    <row r="521" spans="1:4" ht="14.5" x14ac:dyDescent="0.3">
      <c r="A521" s="374"/>
      <c r="B521" s="328" t="s">
        <v>556</v>
      </c>
      <c r="C521" s="329" t="s">
        <v>670</v>
      </c>
      <c r="D521" s="330"/>
    </row>
    <row r="522" spans="1:4" ht="14.5" x14ac:dyDescent="0.3">
      <c r="A522" s="374"/>
      <c r="B522" s="328" t="s">
        <v>557</v>
      </c>
      <c r="C522" s="329" t="s">
        <v>670</v>
      </c>
      <c r="D522" s="330"/>
    </row>
    <row r="523" spans="1:4" ht="14.5" x14ac:dyDescent="0.3">
      <c r="A523" s="374"/>
      <c r="B523" s="328" t="s">
        <v>558</v>
      </c>
      <c r="C523" s="329" t="s">
        <v>670</v>
      </c>
      <c r="D523" s="330"/>
    </row>
    <row r="524" spans="1:4" ht="14.5" x14ac:dyDescent="0.3">
      <c r="A524" s="374"/>
      <c r="B524" s="331" t="s">
        <v>559</v>
      </c>
      <c r="C524" s="329" t="s">
        <v>670</v>
      </c>
      <c r="D524" s="330"/>
    </row>
    <row r="525" spans="1:4" ht="14.5" x14ac:dyDescent="0.3">
      <c r="A525" s="374"/>
      <c r="B525" s="328" t="s">
        <v>560</v>
      </c>
      <c r="C525" s="329" t="s">
        <v>670</v>
      </c>
      <c r="D525" s="330"/>
    </row>
    <row r="526" spans="1:4" ht="14.5" x14ac:dyDescent="0.3">
      <c r="A526" s="374"/>
      <c r="B526" s="328" t="s">
        <v>561</v>
      </c>
      <c r="C526" s="329" t="s">
        <v>670</v>
      </c>
      <c r="D526" s="330"/>
    </row>
    <row r="527" spans="1:4" ht="14.5" x14ac:dyDescent="0.3">
      <c r="A527" s="374"/>
      <c r="B527" s="331" t="s">
        <v>562</v>
      </c>
      <c r="C527" s="329" t="s">
        <v>670</v>
      </c>
      <c r="D527" s="330"/>
    </row>
    <row r="528" spans="1:4" ht="14.5" x14ac:dyDescent="0.3">
      <c r="A528" s="374"/>
      <c r="B528" s="328" t="s">
        <v>563</v>
      </c>
      <c r="C528" s="329" t="s">
        <v>670</v>
      </c>
      <c r="D528" s="330"/>
    </row>
    <row r="529" spans="1:4" ht="14.5" x14ac:dyDescent="0.3">
      <c r="A529" s="374"/>
      <c r="B529" s="328" t="s">
        <v>564</v>
      </c>
      <c r="C529" s="329" t="s">
        <v>670</v>
      </c>
      <c r="D529" s="330"/>
    </row>
    <row r="530" spans="1:4" ht="14.5" x14ac:dyDescent="0.3">
      <c r="A530" s="374"/>
      <c r="B530" s="331" t="s">
        <v>565</v>
      </c>
      <c r="C530" s="329" t="s">
        <v>670</v>
      </c>
      <c r="D530" s="330"/>
    </row>
    <row r="531" spans="1:4" ht="14.5" x14ac:dyDescent="0.3">
      <c r="A531" s="374"/>
      <c r="B531" s="328" t="s">
        <v>566</v>
      </c>
      <c r="C531" s="329" t="s">
        <v>670</v>
      </c>
      <c r="D531" s="330"/>
    </row>
    <row r="532" spans="1:4" ht="14.5" x14ac:dyDescent="0.3">
      <c r="A532" s="374"/>
      <c r="B532" s="328" t="s">
        <v>567</v>
      </c>
      <c r="C532" s="329" t="s">
        <v>670</v>
      </c>
      <c r="D532" s="330"/>
    </row>
    <row r="533" spans="1:4" ht="14.5" x14ac:dyDescent="0.3">
      <c r="A533" s="374"/>
      <c r="B533" s="331" t="s">
        <v>568</v>
      </c>
      <c r="C533" s="329" t="s">
        <v>670</v>
      </c>
      <c r="D533" s="330"/>
    </row>
    <row r="534" spans="1:4" ht="14.5" x14ac:dyDescent="0.3">
      <c r="A534" s="374"/>
      <c r="B534" s="328" t="s">
        <v>569</v>
      </c>
      <c r="C534" s="329" t="s">
        <v>670</v>
      </c>
      <c r="D534" s="330"/>
    </row>
    <row r="535" spans="1:4" ht="14.5" x14ac:dyDescent="0.3">
      <c r="A535" s="374"/>
      <c r="B535" s="328" t="s">
        <v>570</v>
      </c>
      <c r="C535" s="329" t="s">
        <v>670</v>
      </c>
      <c r="D535" s="330"/>
    </row>
    <row r="536" spans="1:4" ht="14.5" x14ac:dyDescent="0.3">
      <c r="A536" s="374"/>
      <c r="B536" s="331" t="s">
        <v>571</v>
      </c>
      <c r="C536" s="329" t="s">
        <v>670</v>
      </c>
      <c r="D536" s="330"/>
    </row>
    <row r="537" spans="1:4" ht="14.5" x14ac:dyDescent="0.3">
      <c r="A537" s="374"/>
      <c r="B537" s="328" t="s">
        <v>572</v>
      </c>
      <c r="C537" s="329" t="s">
        <v>670</v>
      </c>
      <c r="D537" s="330"/>
    </row>
    <row r="538" spans="1:4" ht="14.5" x14ac:dyDescent="0.3">
      <c r="A538" s="374"/>
      <c r="B538" s="328" t="s">
        <v>573</v>
      </c>
      <c r="C538" s="329" t="s">
        <v>670</v>
      </c>
      <c r="D538" s="330"/>
    </row>
    <row r="539" spans="1:4" ht="14.5" x14ac:dyDescent="0.3">
      <c r="A539" s="374"/>
      <c r="B539" s="328" t="s">
        <v>574</v>
      </c>
      <c r="C539" s="329" t="s">
        <v>670</v>
      </c>
      <c r="D539" s="330"/>
    </row>
    <row r="540" spans="1:4" ht="14.5" x14ac:dyDescent="0.3">
      <c r="A540" s="374"/>
      <c r="B540" s="328" t="s">
        <v>575</v>
      </c>
      <c r="C540" s="329" t="s">
        <v>670</v>
      </c>
      <c r="D540" s="330"/>
    </row>
    <row r="541" spans="1:4" ht="14.5" x14ac:dyDescent="0.3">
      <c r="A541" s="374"/>
      <c r="B541" s="328" t="s">
        <v>616</v>
      </c>
      <c r="C541" s="329" t="s">
        <v>670</v>
      </c>
      <c r="D541" s="330"/>
    </row>
    <row r="542" spans="1:4" ht="14.5" x14ac:dyDescent="0.3">
      <c r="A542" s="374"/>
      <c r="B542" s="328" t="s">
        <v>693</v>
      </c>
      <c r="C542" s="329" t="s">
        <v>670</v>
      </c>
      <c r="D542" s="330"/>
    </row>
    <row r="543" spans="1:4" ht="14.5" x14ac:dyDescent="0.3">
      <c r="A543" s="374" t="s">
        <v>745</v>
      </c>
      <c r="B543" s="328" t="s">
        <v>450</v>
      </c>
      <c r="C543" s="329" t="s">
        <v>670</v>
      </c>
      <c r="D543" s="330"/>
    </row>
    <row r="544" spans="1:4" ht="14.5" x14ac:dyDescent="0.3">
      <c r="A544" s="374"/>
      <c r="B544" s="331" t="s">
        <v>451</v>
      </c>
      <c r="C544" s="329" t="s">
        <v>670</v>
      </c>
      <c r="D544" s="330"/>
    </row>
    <row r="545" spans="1:4" ht="14.5" x14ac:dyDescent="0.3">
      <c r="A545" s="374"/>
      <c r="B545" s="331" t="s">
        <v>452</v>
      </c>
      <c r="C545" s="329" t="s">
        <v>670</v>
      </c>
      <c r="D545" s="330"/>
    </row>
    <row r="546" spans="1:4" ht="14.5" x14ac:dyDescent="0.3">
      <c r="A546" s="374"/>
      <c r="B546" s="331" t="s">
        <v>453</v>
      </c>
      <c r="C546" s="329" t="s">
        <v>670</v>
      </c>
      <c r="D546" s="330"/>
    </row>
    <row r="547" spans="1:4" ht="14.5" x14ac:dyDescent="0.3">
      <c r="A547" s="374"/>
      <c r="B547" s="331" t="s">
        <v>454</v>
      </c>
      <c r="C547" s="329" t="s">
        <v>670</v>
      </c>
      <c r="D547" s="330"/>
    </row>
    <row r="548" spans="1:4" ht="14.5" x14ac:dyDescent="0.3">
      <c r="A548" s="374"/>
      <c r="B548" s="331" t="s">
        <v>455</v>
      </c>
      <c r="C548" s="329" t="s">
        <v>670</v>
      </c>
      <c r="D548" s="330"/>
    </row>
    <row r="549" spans="1:4" ht="14.5" x14ac:dyDescent="0.3">
      <c r="A549" s="374" t="s">
        <v>798</v>
      </c>
      <c r="B549" s="328" t="s">
        <v>110</v>
      </c>
      <c r="C549" s="329" t="s">
        <v>670</v>
      </c>
      <c r="D549" s="330"/>
    </row>
    <row r="550" spans="1:4" ht="14.5" x14ac:dyDescent="0.3">
      <c r="A550" s="374"/>
      <c r="B550" s="331" t="s">
        <v>111</v>
      </c>
      <c r="C550" s="329" t="s">
        <v>670</v>
      </c>
      <c r="D550" s="330"/>
    </row>
    <row r="551" spans="1:4" ht="14.5" x14ac:dyDescent="0.3">
      <c r="A551" s="374"/>
      <c r="B551" s="331" t="s">
        <v>112</v>
      </c>
      <c r="C551" s="329" t="s">
        <v>670</v>
      </c>
      <c r="D551" s="330"/>
    </row>
    <row r="552" spans="1:4" ht="14.5" x14ac:dyDescent="0.3">
      <c r="A552" s="374"/>
      <c r="B552" s="331" t="s">
        <v>113</v>
      </c>
      <c r="C552" s="329" t="s">
        <v>670</v>
      </c>
      <c r="D552" s="330"/>
    </row>
    <row r="553" spans="1:4" ht="14.5" x14ac:dyDescent="0.3">
      <c r="A553" s="374" t="s">
        <v>799</v>
      </c>
      <c r="B553" s="328" t="s">
        <v>576</v>
      </c>
      <c r="C553" s="329" t="s">
        <v>670</v>
      </c>
      <c r="D553" s="330"/>
    </row>
    <row r="554" spans="1:4" ht="14.5" x14ac:dyDescent="0.3">
      <c r="A554" s="374"/>
      <c r="B554" s="331" t="s">
        <v>577</v>
      </c>
      <c r="C554" s="329" t="s">
        <v>670</v>
      </c>
      <c r="D554" s="330"/>
    </row>
    <row r="555" spans="1:4" ht="14.5" x14ac:dyDescent="0.3">
      <c r="A555" s="374" t="s">
        <v>800</v>
      </c>
      <c r="B555" s="328" t="s">
        <v>578</v>
      </c>
      <c r="C555" s="329" t="s">
        <v>670</v>
      </c>
      <c r="D555" s="330"/>
    </row>
    <row r="556" spans="1:4" ht="14.5" x14ac:dyDescent="0.3">
      <c r="A556" s="374"/>
      <c r="B556" s="331" t="s">
        <v>579</v>
      </c>
      <c r="C556" s="329" t="s">
        <v>670</v>
      </c>
      <c r="D556" s="330"/>
    </row>
    <row r="557" spans="1:4" ht="14.5" x14ac:dyDescent="0.3">
      <c r="A557" s="374"/>
      <c r="B557" s="331" t="s">
        <v>580</v>
      </c>
      <c r="C557" s="329" t="s">
        <v>670</v>
      </c>
      <c r="D557" s="330"/>
    </row>
    <row r="558" spans="1:4" ht="14.5" x14ac:dyDescent="0.3">
      <c r="A558" s="374"/>
      <c r="B558" s="331" t="s">
        <v>581</v>
      </c>
      <c r="C558" s="329" t="s">
        <v>670</v>
      </c>
      <c r="D558" s="330"/>
    </row>
    <row r="559" spans="1:4" ht="14.5" x14ac:dyDescent="0.3">
      <c r="A559" s="374"/>
      <c r="B559" s="331" t="s">
        <v>582</v>
      </c>
      <c r="C559" s="329" t="s">
        <v>670</v>
      </c>
      <c r="D559" s="330"/>
    </row>
    <row r="560" spans="1:4" ht="14.5" x14ac:dyDescent="0.3">
      <c r="A560" s="374"/>
      <c r="B560" s="331" t="s">
        <v>583</v>
      </c>
      <c r="C560" s="329" t="s">
        <v>670</v>
      </c>
      <c r="D560" s="330"/>
    </row>
    <row r="561" spans="1:4" ht="14.5" x14ac:dyDescent="0.3">
      <c r="A561" s="374"/>
      <c r="B561" s="331" t="s">
        <v>584</v>
      </c>
      <c r="C561" s="329" t="s">
        <v>670</v>
      </c>
      <c r="D561" s="330"/>
    </row>
    <row r="562" spans="1:4" ht="14.5" x14ac:dyDescent="0.3">
      <c r="A562" s="374"/>
      <c r="B562" s="331" t="s">
        <v>585</v>
      </c>
      <c r="C562" s="329" t="s">
        <v>670</v>
      </c>
      <c r="D562" s="330"/>
    </row>
    <row r="563" spans="1:4" ht="14.5" x14ac:dyDescent="0.3">
      <c r="A563" s="374" t="s">
        <v>746</v>
      </c>
      <c r="B563" s="328" t="s">
        <v>586</v>
      </c>
      <c r="C563" s="329" t="s">
        <v>670</v>
      </c>
      <c r="D563" s="330"/>
    </row>
    <row r="564" spans="1:4" ht="14.5" x14ac:dyDescent="0.3">
      <c r="A564" s="374"/>
      <c r="B564" s="331" t="s">
        <v>587</v>
      </c>
      <c r="C564" s="329" t="s">
        <v>670</v>
      </c>
      <c r="D564" s="330"/>
    </row>
    <row r="565" spans="1:4" ht="14.5" x14ac:dyDescent="0.3">
      <c r="A565" s="374"/>
      <c r="B565" s="331" t="s">
        <v>588</v>
      </c>
      <c r="C565" s="329" t="s">
        <v>670</v>
      </c>
      <c r="D565" s="330"/>
    </row>
    <row r="566" spans="1:4" ht="14.5" x14ac:dyDescent="0.3">
      <c r="A566" s="374"/>
      <c r="B566" s="331" t="s">
        <v>589</v>
      </c>
      <c r="C566" s="329" t="s">
        <v>670</v>
      </c>
      <c r="D566" s="330"/>
    </row>
    <row r="567" spans="1:4" ht="14.5" x14ac:dyDescent="0.3">
      <c r="A567" s="374"/>
      <c r="B567" s="331" t="s">
        <v>590</v>
      </c>
      <c r="C567" s="329" t="s">
        <v>670</v>
      </c>
      <c r="D567" s="330"/>
    </row>
    <row r="568" spans="1:4" ht="14.5" x14ac:dyDescent="0.3">
      <c r="A568" s="374" t="s">
        <v>801</v>
      </c>
      <c r="B568" s="328" t="s">
        <v>591</v>
      </c>
      <c r="C568" s="329" t="s">
        <v>670</v>
      </c>
      <c r="D568" s="330"/>
    </row>
    <row r="569" spans="1:4" ht="14.5" x14ac:dyDescent="0.3">
      <c r="A569" s="374"/>
      <c r="B569" s="331" t="s">
        <v>592</v>
      </c>
      <c r="C569" s="329" t="s">
        <v>670</v>
      </c>
      <c r="D569" s="330"/>
    </row>
    <row r="570" spans="1:4" ht="14.5" x14ac:dyDescent="0.3">
      <c r="A570" s="374"/>
      <c r="B570" s="331" t="s">
        <v>593</v>
      </c>
      <c r="C570" s="329" t="s">
        <v>670</v>
      </c>
      <c r="D570" s="330"/>
    </row>
    <row r="571" spans="1:4" ht="14.5" x14ac:dyDescent="0.3">
      <c r="A571" s="374"/>
      <c r="B571" s="331" t="s">
        <v>594</v>
      </c>
      <c r="C571" s="329" t="s">
        <v>670</v>
      </c>
      <c r="D571" s="330"/>
    </row>
    <row r="572" spans="1:4" ht="14.5" x14ac:dyDescent="0.3">
      <c r="A572" s="374"/>
      <c r="B572" s="331" t="s">
        <v>595</v>
      </c>
      <c r="C572" s="329" t="s">
        <v>670</v>
      </c>
      <c r="D572" s="330"/>
    </row>
    <row r="573" spans="1:4" ht="14.5" x14ac:dyDescent="0.3">
      <c r="A573" s="374"/>
      <c r="B573" s="331" t="s">
        <v>596</v>
      </c>
      <c r="C573" s="329" t="s">
        <v>670</v>
      </c>
      <c r="D573" s="330"/>
    </row>
    <row r="574" spans="1:4" ht="14.5" x14ac:dyDescent="0.3">
      <c r="A574" s="374"/>
      <c r="B574" s="331" t="s">
        <v>597</v>
      </c>
      <c r="C574" s="329" t="s">
        <v>670</v>
      </c>
      <c r="D574" s="330"/>
    </row>
    <row r="575" spans="1:4" ht="14.5" x14ac:dyDescent="0.3">
      <c r="A575" s="374" t="s">
        <v>747</v>
      </c>
      <c r="B575" s="328" t="s">
        <v>598</v>
      </c>
      <c r="C575" s="329" t="s">
        <v>670</v>
      </c>
      <c r="D575" s="330"/>
    </row>
    <row r="576" spans="1:4" ht="14.5" x14ac:dyDescent="0.3">
      <c r="A576" s="374"/>
      <c r="B576" s="331" t="s">
        <v>599</v>
      </c>
      <c r="C576" s="329" t="s">
        <v>670</v>
      </c>
      <c r="D576" s="330"/>
    </row>
    <row r="577" spans="1:4" ht="14.5" x14ac:dyDescent="0.3">
      <c r="A577" s="374"/>
      <c r="B577" s="331" t="s">
        <v>600</v>
      </c>
      <c r="C577" s="329" t="s">
        <v>670</v>
      </c>
      <c r="D577" s="330"/>
    </row>
    <row r="578" spans="1:4" ht="14.5" x14ac:dyDescent="0.3">
      <c r="A578" s="374"/>
      <c r="B578" s="331" t="s">
        <v>601</v>
      </c>
      <c r="C578" s="329" t="s">
        <v>670</v>
      </c>
      <c r="D578" s="330"/>
    </row>
    <row r="579" spans="1:4" ht="14.5" x14ac:dyDescent="0.3">
      <c r="A579" s="374"/>
      <c r="B579" s="331" t="s">
        <v>602</v>
      </c>
      <c r="C579" s="329" t="s">
        <v>670</v>
      </c>
      <c r="D579" s="330"/>
    </row>
    <row r="580" spans="1:4" ht="14.5" x14ac:dyDescent="0.3">
      <c r="A580" s="374" t="s">
        <v>802</v>
      </c>
      <c r="B580" s="328" t="s">
        <v>603</v>
      </c>
      <c r="C580" s="329" t="s">
        <v>670</v>
      </c>
      <c r="D580" s="330"/>
    </row>
    <row r="581" spans="1:4" ht="14.5" x14ac:dyDescent="0.3">
      <c r="A581" s="374"/>
      <c r="B581" s="331" t="s">
        <v>604</v>
      </c>
      <c r="C581" s="329" t="s">
        <v>670</v>
      </c>
      <c r="D581" s="330"/>
    </row>
    <row r="582" spans="1:4" ht="14.5" x14ac:dyDescent="0.3">
      <c r="A582" s="374" t="s">
        <v>748</v>
      </c>
      <c r="B582" s="328" t="s">
        <v>605</v>
      </c>
      <c r="C582" s="329" t="s">
        <v>670</v>
      </c>
      <c r="D582" s="330"/>
    </row>
    <row r="583" spans="1:4" ht="14.5" x14ac:dyDescent="0.3">
      <c r="A583" s="374"/>
      <c r="B583" s="331" t="s">
        <v>606</v>
      </c>
      <c r="C583" s="329" t="s">
        <v>670</v>
      </c>
      <c r="D583" s="330"/>
    </row>
    <row r="584" spans="1:4" ht="14.5" x14ac:dyDescent="0.3">
      <c r="A584" s="374"/>
      <c r="B584" s="331" t="s">
        <v>607</v>
      </c>
      <c r="C584" s="329" t="s">
        <v>670</v>
      </c>
      <c r="D584" s="330"/>
    </row>
    <row r="585" spans="1:4" ht="14.5" x14ac:dyDescent="0.3">
      <c r="A585" s="374"/>
      <c r="B585" s="331" t="s">
        <v>608</v>
      </c>
      <c r="C585" s="329" t="s">
        <v>670</v>
      </c>
      <c r="D585" s="330"/>
    </row>
    <row r="586" spans="1:4" ht="14.5" x14ac:dyDescent="0.3">
      <c r="A586" s="374"/>
      <c r="B586" s="331" t="s">
        <v>609</v>
      </c>
      <c r="C586" s="329" t="s">
        <v>670</v>
      </c>
      <c r="D586" s="330"/>
    </row>
    <row r="587" spans="1:4" ht="14.5" x14ac:dyDescent="0.3">
      <c r="A587" s="374"/>
      <c r="B587" s="331" t="s">
        <v>610</v>
      </c>
      <c r="C587" s="329" t="s">
        <v>670</v>
      </c>
      <c r="D587" s="330"/>
    </row>
    <row r="588" spans="1:4" ht="14.5" x14ac:dyDescent="0.3">
      <c r="A588" s="374"/>
      <c r="B588" s="331" t="s">
        <v>611</v>
      </c>
      <c r="C588" s="329" t="s">
        <v>670</v>
      </c>
      <c r="D588" s="330"/>
    </row>
    <row r="589" spans="1:4" ht="14.5" x14ac:dyDescent="0.3">
      <c r="A589" s="374" t="s">
        <v>803</v>
      </c>
      <c r="B589" s="328" t="s">
        <v>612</v>
      </c>
      <c r="C589" s="329" t="s">
        <v>671</v>
      </c>
      <c r="D589" s="330"/>
    </row>
    <row r="590" spans="1:4" ht="14.5" x14ac:dyDescent="0.3">
      <c r="A590" s="374"/>
      <c r="B590" s="328" t="s">
        <v>613</v>
      </c>
      <c r="C590" s="329" t="s">
        <v>671</v>
      </c>
      <c r="D590" s="330"/>
    </row>
    <row r="591" spans="1:4" ht="14.5" x14ac:dyDescent="0.3">
      <c r="A591" s="374"/>
      <c r="B591" s="331" t="s">
        <v>614</v>
      </c>
      <c r="C591" s="329" t="s">
        <v>671</v>
      </c>
      <c r="D591" s="330"/>
    </row>
    <row r="592" spans="1:4" ht="14.5" x14ac:dyDescent="0.3">
      <c r="A592" s="374"/>
      <c r="B592" s="331" t="s">
        <v>615</v>
      </c>
      <c r="C592" s="329" t="s">
        <v>671</v>
      </c>
      <c r="D592" s="330"/>
    </row>
    <row r="595" spans="2:3" s="327" customFormat="1" x14ac:dyDescent="0.3">
      <c r="B595" s="332" t="s">
        <v>750</v>
      </c>
      <c r="C595" s="333">
        <v>572</v>
      </c>
    </row>
    <row r="596" spans="2:3" s="327" customFormat="1" x14ac:dyDescent="0.3">
      <c r="B596" s="334" t="s">
        <v>751</v>
      </c>
      <c r="C596" s="335">
        <v>19</v>
      </c>
    </row>
    <row r="598" spans="2:3" s="327" customFormat="1" x14ac:dyDescent="0.3">
      <c r="B598" s="336" t="s">
        <v>618</v>
      </c>
      <c r="C598" s="336">
        <v>591</v>
      </c>
    </row>
  </sheetData>
  <autoFilter ref="B1:C592"/>
  <mergeCells count="99">
    <mergeCell ref="A580:A581"/>
    <mergeCell ref="A582:A588"/>
    <mergeCell ref="A589:A592"/>
    <mergeCell ref="A549:A552"/>
    <mergeCell ref="A553:A554"/>
    <mergeCell ref="A555:A562"/>
    <mergeCell ref="A563:A567"/>
    <mergeCell ref="A568:A574"/>
    <mergeCell ref="A575:A579"/>
    <mergeCell ref="A543:A548"/>
    <mergeCell ref="A370:A375"/>
    <mergeCell ref="A376:A381"/>
    <mergeCell ref="A382:A387"/>
    <mergeCell ref="A388:A397"/>
    <mergeCell ref="A398:A401"/>
    <mergeCell ref="A402:A403"/>
    <mergeCell ref="A404:A409"/>
    <mergeCell ref="A410:A411"/>
    <mergeCell ref="A412:A415"/>
    <mergeCell ref="A416:A420"/>
    <mergeCell ref="A421:A542"/>
    <mergeCell ref="A364:A369"/>
    <mergeCell ref="A308:A309"/>
    <mergeCell ref="A310:A313"/>
    <mergeCell ref="A314:A315"/>
    <mergeCell ref="A316:A317"/>
    <mergeCell ref="A318:A324"/>
    <mergeCell ref="A325:A330"/>
    <mergeCell ref="A331:A340"/>
    <mergeCell ref="A341:A349"/>
    <mergeCell ref="A350:A353"/>
    <mergeCell ref="A354:A361"/>
    <mergeCell ref="A362:A363"/>
    <mergeCell ref="A306:A307"/>
    <mergeCell ref="A237:A238"/>
    <mergeCell ref="A239:A267"/>
    <mergeCell ref="A268:A272"/>
    <mergeCell ref="A273:A277"/>
    <mergeCell ref="A278:A280"/>
    <mergeCell ref="A281:A283"/>
    <mergeCell ref="A284:A290"/>
    <mergeCell ref="A291:A293"/>
    <mergeCell ref="A294:A295"/>
    <mergeCell ref="A296:A297"/>
    <mergeCell ref="A298:A305"/>
    <mergeCell ref="A233:A236"/>
    <mergeCell ref="A189:A192"/>
    <mergeCell ref="A193:A196"/>
    <mergeCell ref="A197:A201"/>
    <mergeCell ref="A202:A203"/>
    <mergeCell ref="A204:A205"/>
    <mergeCell ref="A206:A209"/>
    <mergeCell ref="A210:A213"/>
    <mergeCell ref="A214:A215"/>
    <mergeCell ref="A216:A220"/>
    <mergeCell ref="A221:A226"/>
    <mergeCell ref="A227:A232"/>
    <mergeCell ref="A185:A188"/>
    <mergeCell ref="A130:A134"/>
    <mergeCell ref="A135:A137"/>
    <mergeCell ref="A138:A152"/>
    <mergeCell ref="A153:A156"/>
    <mergeCell ref="A157:A158"/>
    <mergeCell ref="A159:A161"/>
    <mergeCell ref="A162:A168"/>
    <mergeCell ref="A169:A174"/>
    <mergeCell ref="A175:A176"/>
    <mergeCell ref="A177:A180"/>
    <mergeCell ref="A181:A184"/>
    <mergeCell ref="A126:A129"/>
    <mergeCell ref="A75:A76"/>
    <mergeCell ref="A77:A82"/>
    <mergeCell ref="A83:A91"/>
    <mergeCell ref="A92:A97"/>
    <mergeCell ref="A98:A102"/>
    <mergeCell ref="A103:A106"/>
    <mergeCell ref="A107:A110"/>
    <mergeCell ref="A111:A114"/>
    <mergeCell ref="A115:A118"/>
    <mergeCell ref="A119:A123"/>
    <mergeCell ref="A124:A125"/>
    <mergeCell ref="A71:A74"/>
    <mergeCell ref="A22:A24"/>
    <mergeCell ref="A25:A34"/>
    <mergeCell ref="A35:A37"/>
    <mergeCell ref="A38:A43"/>
    <mergeCell ref="A44:A45"/>
    <mergeCell ref="A46:A53"/>
    <mergeCell ref="A54:A55"/>
    <mergeCell ref="A56:A57"/>
    <mergeCell ref="A58:A64"/>
    <mergeCell ref="A65:A68"/>
    <mergeCell ref="A69:A70"/>
    <mergeCell ref="A20:A21"/>
    <mergeCell ref="A2:A5"/>
    <mergeCell ref="A6:A10"/>
    <mergeCell ref="A11:A12"/>
    <mergeCell ref="A13:A15"/>
    <mergeCell ref="A16:A19"/>
  </mergeCells>
  <conditionalFormatting sqref="C1:C592">
    <cfRule type="containsText" dxfId="5" priority="1" operator="containsText" text="S1">
      <formula>NOT(ISERROR(SEARCH("S1",C1)))</formula>
    </cfRule>
  </conditionalFormatting>
  <conditionalFormatting sqref="C1:C592">
    <cfRule type="containsText" dxfId="4" priority="2" operator="containsText" text="S2">
      <formula>NOT(ISERROR(SEARCH("S2",C1)))</formula>
    </cfRule>
  </conditionalFormatting>
  <conditionalFormatting sqref="C1:C592">
    <cfRule type="containsText" dxfId="3" priority="3" operator="containsText" text="S3">
      <formula>NOT(ISERROR(SEARCH("S3",C1)))</formula>
    </cfRule>
  </conditionalFormatting>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22"/>
  <sheetViews>
    <sheetView tabSelected="1" zoomScaleNormal="100" workbookViewId="0">
      <selection activeCell="B26" sqref="B26"/>
    </sheetView>
  </sheetViews>
  <sheetFormatPr defaultColWidth="8.75" defaultRowHeight="14" x14ac:dyDescent="0.3"/>
  <cols>
    <col min="1" max="1" width="16.08203125" style="337" customWidth="1"/>
    <col min="2" max="2" width="57.25" style="327" customWidth="1"/>
    <col min="3" max="3" width="8.75" style="327"/>
    <col min="4" max="4" width="17.83203125" style="327" customWidth="1"/>
    <col min="5" max="16384" width="8.75" style="327"/>
  </cols>
  <sheetData>
    <row r="1" spans="1:4" ht="29" x14ac:dyDescent="0.3">
      <c r="A1" s="323" t="s">
        <v>701</v>
      </c>
      <c r="B1" s="324" t="s">
        <v>673</v>
      </c>
      <c r="C1" s="325" t="s">
        <v>804</v>
      </c>
      <c r="D1" s="326" t="s">
        <v>687</v>
      </c>
    </row>
    <row r="2" spans="1:4" ht="14.5" x14ac:dyDescent="0.3">
      <c r="A2" s="374" t="s">
        <v>754</v>
      </c>
      <c r="B2" s="328" t="s">
        <v>34</v>
      </c>
      <c r="C2" s="329" t="s">
        <v>670</v>
      </c>
      <c r="D2" s="330"/>
    </row>
    <row r="3" spans="1:4" ht="14.5" x14ac:dyDescent="0.3">
      <c r="A3" s="374"/>
      <c r="B3" s="331" t="s">
        <v>35</v>
      </c>
      <c r="C3" s="329" t="s">
        <v>670</v>
      </c>
      <c r="D3" s="330"/>
    </row>
    <row r="4" spans="1:4" ht="14.5" x14ac:dyDescent="0.3">
      <c r="A4" s="374"/>
      <c r="B4" s="331" t="s">
        <v>36</v>
      </c>
      <c r="C4" s="329" t="s">
        <v>670</v>
      </c>
      <c r="D4" s="330"/>
    </row>
    <row r="5" spans="1:4" ht="14.5" x14ac:dyDescent="0.3">
      <c r="A5" s="374"/>
      <c r="B5" s="331" t="s">
        <v>37</v>
      </c>
      <c r="C5" s="329" t="s">
        <v>670</v>
      </c>
      <c r="D5" s="330"/>
    </row>
    <row r="6" spans="1:4" ht="14.5" x14ac:dyDescent="0.3">
      <c r="A6" s="374" t="s">
        <v>759</v>
      </c>
      <c r="B6" s="328" t="s">
        <v>62</v>
      </c>
      <c r="C6" s="329" t="s">
        <v>671</v>
      </c>
      <c r="D6" s="330"/>
    </row>
    <row r="7" spans="1:4" ht="14.5" x14ac:dyDescent="0.3">
      <c r="A7" s="374"/>
      <c r="B7" s="331" t="s">
        <v>63</v>
      </c>
      <c r="C7" s="329" t="s">
        <v>671</v>
      </c>
      <c r="D7" s="330"/>
    </row>
    <row r="8" spans="1:4" ht="14.5" x14ac:dyDescent="0.3">
      <c r="A8" s="374"/>
      <c r="B8" s="331" t="s">
        <v>64</v>
      </c>
      <c r="C8" s="329" t="s">
        <v>671</v>
      </c>
      <c r="D8" s="330"/>
    </row>
    <row r="9" spans="1:4" ht="14.5" x14ac:dyDescent="0.3">
      <c r="A9" s="374"/>
      <c r="B9" s="331" t="s">
        <v>65</v>
      </c>
      <c r="C9" s="329" t="s">
        <v>671</v>
      </c>
      <c r="D9" s="330"/>
    </row>
    <row r="10" spans="1:4" ht="14.5" x14ac:dyDescent="0.3">
      <c r="A10" s="374"/>
      <c r="B10" s="331" t="s">
        <v>66</v>
      </c>
      <c r="C10" s="329" t="s">
        <v>671</v>
      </c>
      <c r="D10" s="330"/>
    </row>
    <row r="11" spans="1:4" ht="14.5" x14ac:dyDescent="0.3">
      <c r="A11" s="374"/>
      <c r="B11" s="331" t="s">
        <v>67</v>
      </c>
      <c r="C11" s="329" t="s">
        <v>671</v>
      </c>
      <c r="D11" s="330"/>
    </row>
    <row r="12" spans="1:4" ht="14.5" x14ac:dyDescent="0.3">
      <c r="A12" s="374"/>
      <c r="B12" s="331" t="s">
        <v>68</v>
      </c>
      <c r="C12" s="329" t="s">
        <v>671</v>
      </c>
      <c r="D12" s="330"/>
    </row>
    <row r="13" spans="1:4" ht="14.5" x14ac:dyDescent="0.3">
      <c r="A13" s="374"/>
      <c r="B13" s="331" t="s">
        <v>69</v>
      </c>
      <c r="C13" s="329" t="s">
        <v>671</v>
      </c>
      <c r="D13" s="330"/>
    </row>
    <row r="14" spans="1:4" ht="14.5" x14ac:dyDescent="0.3">
      <c r="A14" s="374" t="s">
        <v>727</v>
      </c>
      <c r="B14" s="328" t="s">
        <v>323</v>
      </c>
      <c r="C14" s="329" t="s">
        <v>670</v>
      </c>
      <c r="D14" s="330"/>
    </row>
    <row r="15" spans="1:4" ht="14.5" x14ac:dyDescent="0.3">
      <c r="A15" s="374"/>
      <c r="B15" s="331" t="s">
        <v>324</v>
      </c>
      <c r="C15" s="329" t="s">
        <v>670</v>
      </c>
      <c r="D15" s="330"/>
    </row>
    <row r="16" spans="1:4" ht="14.5" x14ac:dyDescent="0.3">
      <c r="A16" s="374"/>
      <c r="B16" s="331" t="s">
        <v>325</v>
      </c>
      <c r="C16" s="329" t="s">
        <v>670</v>
      </c>
      <c r="D16" s="330"/>
    </row>
    <row r="19" spans="1:3" x14ac:dyDescent="0.3">
      <c r="A19" s="327"/>
      <c r="B19" s="333" t="s">
        <v>699</v>
      </c>
      <c r="C19" s="333">
        <v>7</v>
      </c>
    </row>
    <row r="20" spans="1:3" x14ac:dyDescent="0.3">
      <c r="A20" s="327"/>
      <c r="B20" s="335" t="s">
        <v>700</v>
      </c>
      <c r="C20" s="335">
        <v>8</v>
      </c>
    </row>
    <row r="22" spans="1:3" x14ac:dyDescent="0.3">
      <c r="A22" s="327"/>
      <c r="B22" s="327" t="s">
        <v>618</v>
      </c>
      <c r="C22" s="327">
        <v>15</v>
      </c>
    </row>
  </sheetData>
  <autoFilter ref="B1:C16"/>
  <mergeCells count="3">
    <mergeCell ref="A14:A16"/>
    <mergeCell ref="A6:A13"/>
    <mergeCell ref="A2:A5"/>
  </mergeCells>
  <conditionalFormatting sqref="C1:C16">
    <cfRule type="containsText" dxfId="2" priority="1" operator="containsText" text="S1">
      <formula>NOT(ISERROR(SEARCH("S1",C1)))</formula>
    </cfRule>
  </conditionalFormatting>
  <conditionalFormatting sqref="C1:C16">
    <cfRule type="containsText" dxfId="1" priority="2" operator="containsText" text="S2">
      <formula>NOT(ISERROR(SEARCH("S2",C1)))</formula>
    </cfRule>
  </conditionalFormatting>
  <conditionalFormatting sqref="C1:C16">
    <cfRule type="containsText" dxfId="0" priority="3" operator="containsText" text="S3">
      <formula>NOT(ISERROR(SEARCH("S3",C1)))</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32" activePane="bottomRight" state="frozen"/>
      <selection pane="topRight" activeCell="B1" sqref="B1"/>
      <selection pane="bottomLeft" activeCell="A4" sqref="A4"/>
      <selection pane="bottomRight" activeCell="D2" sqref="D2:D3"/>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44" t="s">
        <v>0</v>
      </c>
      <c r="B1" s="344" t="s">
        <v>633</v>
      </c>
      <c r="C1" s="344" t="s">
        <v>1</v>
      </c>
      <c r="D1" s="347" t="s">
        <v>640</v>
      </c>
      <c r="E1" s="343"/>
      <c r="F1" s="343"/>
      <c r="G1" s="343"/>
      <c r="H1" s="343"/>
      <c r="I1" s="343"/>
      <c r="J1" s="343"/>
      <c r="K1" s="343"/>
      <c r="L1" s="343"/>
      <c r="M1" s="343"/>
      <c r="N1" s="343"/>
      <c r="O1" s="343"/>
      <c r="P1" s="342"/>
      <c r="Q1" s="2"/>
      <c r="R1" s="2"/>
      <c r="S1" s="2"/>
      <c r="T1" s="2"/>
      <c r="U1" s="2"/>
      <c r="V1" s="2"/>
      <c r="W1" s="2"/>
      <c r="X1" s="2"/>
      <c r="Y1" s="2"/>
      <c r="Z1" s="2"/>
      <c r="AA1" s="2"/>
      <c r="AB1" s="2"/>
      <c r="AC1" s="2"/>
    </row>
    <row r="2" spans="1:29" ht="27" customHeight="1" x14ac:dyDescent="0.3">
      <c r="A2" s="345"/>
      <c r="B2" s="348"/>
      <c r="C2" s="345"/>
      <c r="D2" s="344" t="s">
        <v>2</v>
      </c>
      <c r="E2" s="344" t="s">
        <v>3</v>
      </c>
      <c r="F2" s="344" t="s">
        <v>4</v>
      </c>
      <c r="G2" s="344" t="s">
        <v>5</v>
      </c>
      <c r="H2" s="341" t="s">
        <v>6</v>
      </c>
      <c r="I2" s="342"/>
      <c r="J2" s="341" t="s">
        <v>7</v>
      </c>
      <c r="K2" s="343"/>
      <c r="L2" s="342"/>
      <c r="M2" s="341" t="s">
        <v>8</v>
      </c>
      <c r="N2" s="343"/>
      <c r="O2" s="343"/>
      <c r="P2" s="342"/>
      <c r="Q2" s="2"/>
      <c r="R2" s="2"/>
      <c r="S2" s="2"/>
      <c r="T2" s="2"/>
      <c r="U2" s="2"/>
      <c r="V2" s="2"/>
      <c r="W2" s="2"/>
      <c r="X2" s="2"/>
      <c r="Y2" s="2"/>
      <c r="Z2" s="2"/>
      <c r="AA2" s="2"/>
      <c r="AB2" s="2"/>
      <c r="AC2" s="2"/>
    </row>
    <row r="3" spans="1:29" ht="87" x14ac:dyDescent="0.3">
      <c r="A3" s="346"/>
      <c r="B3" s="349"/>
      <c r="C3" s="345"/>
      <c r="D3" s="345"/>
      <c r="E3" s="345"/>
      <c r="F3" s="345"/>
      <c r="G3" s="345"/>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35">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x14ac:dyDescent="0.3">
      <c r="A596" s="338" t="s">
        <v>630</v>
      </c>
      <c r="B596" s="22"/>
      <c r="C596" s="9" t="s">
        <v>619</v>
      </c>
      <c r="D596" s="7">
        <f>COUNTIF(D4:D594,"galben")</f>
        <v>222</v>
      </c>
      <c r="E596" s="7"/>
      <c r="F596" s="7"/>
      <c r="G596" s="7"/>
      <c r="H596" s="7"/>
      <c r="I596" s="7"/>
      <c r="J596" s="7"/>
      <c r="K596" s="7"/>
      <c r="L596" s="7"/>
      <c r="M596" s="7"/>
      <c r="N596" s="7"/>
      <c r="O596" s="7"/>
      <c r="P596" s="7"/>
    </row>
    <row r="597" spans="1:16" ht="15" customHeight="1" x14ac:dyDescent="0.3">
      <c r="A597" s="339"/>
      <c r="B597" s="23"/>
      <c r="C597" s="10" t="s">
        <v>620</v>
      </c>
      <c r="D597" s="7">
        <f>COUNTIF(D4:D594,"verde")</f>
        <v>360</v>
      </c>
      <c r="E597" s="7"/>
      <c r="F597" s="7"/>
      <c r="G597" s="7"/>
      <c r="H597" s="7"/>
      <c r="I597" s="7"/>
      <c r="J597" s="7"/>
      <c r="K597" s="7"/>
      <c r="L597" s="7"/>
      <c r="M597" s="7"/>
      <c r="N597" s="7"/>
      <c r="O597" s="7"/>
      <c r="P597" s="7"/>
    </row>
    <row r="598" spans="1:16" ht="15" customHeight="1" x14ac:dyDescent="0.3">
      <c r="A598" s="340"/>
      <c r="B598" s="23"/>
      <c r="C598" s="16" t="s">
        <v>621</v>
      </c>
      <c r="D598" s="7">
        <f>COUNTIF(D4:D594,"roșu")</f>
        <v>7</v>
      </c>
      <c r="E598" s="7"/>
      <c r="F598" s="58" t="s">
        <v>638</v>
      </c>
      <c r="G598" s="7"/>
      <c r="H598" s="7"/>
      <c r="I598" s="7"/>
      <c r="J598" s="7"/>
      <c r="K598" s="7"/>
      <c r="L598" s="7"/>
      <c r="M598" s="7"/>
      <c r="N598" s="7"/>
      <c r="O598" s="7"/>
      <c r="P598" s="7"/>
    </row>
    <row r="599" spans="1:16" ht="15" customHeight="1" x14ac:dyDescent="0.3">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3">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3">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3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x14ac:dyDescent="0.3">
      <c r="A636" s="13" t="s">
        <v>629</v>
      </c>
      <c r="B636" s="29"/>
      <c r="C636" s="9" t="s">
        <v>619</v>
      </c>
      <c r="D636" s="7">
        <v>94</v>
      </c>
      <c r="E636" s="7"/>
      <c r="F636" s="7"/>
      <c r="G636" s="7"/>
      <c r="H636" s="7"/>
      <c r="I636" s="7"/>
      <c r="J636" s="7"/>
      <c r="K636" s="7"/>
      <c r="L636" s="7"/>
      <c r="M636" s="7"/>
      <c r="N636" s="7"/>
      <c r="O636" s="7"/>
      <c r="P636" s="7"/>
    </row>
    <row r="637" spans="1:16" ht="15" customHeight="1" x14ac:dyDescent="0.3">
      <c r="A637" s="13" t="s">
        <v>629</v>
      </c>
      <c r="B637" s="29"/>
      <c r="C637" s="10" t="s">
        <v>620</v>
      </c>
      <c r="D637" s="7">
        <v>323</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8" priority="1" operator="equal">
      <formula>"verde"</formula>
    </cfRule>
  </conditionalFormatting>
  <conditionalFormatting sqref="D1:D3">
    <cfRule type="cellIs" dxfId="97" priority="2" operator="equal">
      <formula>"galben"</formula>
    </cfRule>
  </conditionalFormatting>
  <conditionalFormatting sqref="D1:D3">
    <cfRule type="cellIs" dxfId="96"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D2" sqref="D2:D3"/>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44" t="s">
        <v>0</v>
      </c>
      <c r="B1" s="344" t="s">
        <v>633</v>
      </c>
      <c r="C1" s="344" t="s">
        <v>1</v>
      </c>
      <c r="D1" s="347" t="s">
        <v>639</v>
      </c>
      <c r="E1" s="343"/>
      <c r="F1" s="343"/>
      <c r="G1" s="343"/>
      <c r="H1" s="343"/>
      <c r="I1" s="343"/>
      <c r="J1" s="343"/>
      <c r="K1" s="343"/>
      <c r="L1" s="343"/>
      <c r="M1" s="343"/>
      <c r="N1" s="343"/>
      <c r="O1" s="343"/>
      <c r="P1" s="342"/>
      <c r="Q1" s="2"/>
      <c r="R1" s="2"/>
      <c r="S1" s="2"/>
      <c r="T1" s="2"/>
      <c r="U1" s="2"/>
      <c r="V1" s="2"/>
      <c r="W1" s="2"/>
      <c r="X1" s="2"/>
      <c r="Y1" s="2"/>
      <c r="Z1" s="2"/>
      <c r="AA1" s="2"/>
      <c r="AB1" s="2"/>
      <c r="AC1" s="2"/>
    </row>
    <row r="2" spans="1:29" ht="27" customHeight="1" x14ac:dyDescent="0.3">
      <c r="A2" s="345"/>
      <c r="B2" s="348"/>
      <c r="C2" s="345"/>
      <c r="D2" s="344" t="s">
        <v>2</v>
      </c>
      <c r="E2" s="344" t="s">
        <v>3</v>
      </c>
      <c r="F2" s="344" t="s">
        <v>4</v>
      </c>
      <c r="G2" s="344" t="s">
        <v>5</v>
      </c>
      <c r="H2" s="341" t="s">
        <v>6</v>
      </c>
      <c r="I2" s="342"/>
      <c r="J2" s="341" t="s">
        <v>7</v>
      </c>
      <c r="K2" s="343"/>
      <c r="L2" s="342"/>
      <c r="M2" s="341" t="s">
        <v>8</v>
      </c>
      <c r="N2" s="343"/>
      <c r="O2" s="343"/>
      <c r="P2" s="342"/>
      <c r="Q2" s="2"/>
      <c r="R2" s="2"/>
      <c r="S2" s="2"/>
      <c r="T2" s="2"/>
      <c r="U2" s="2"/>
      <c r="V2" s="2"/>
      <c r="W2" s="2"/>
      <c r="X2" s="2"/>
      <c r="Y2" s="2"/>
      <c r="Z2" s="2"/>
      <c r="AA2" s="2"/>
      <c r="AB2" s="2"/>
      <c r="AC2" s="2"/>
    </row>
    <row r="3" spans="1:29" ht="87" x14ac:dyDescent="0.3">
      <c r="A3" s="346"/>
      <c r="B3" s="349"/>
      <c r="C3" s="345"/>
      <c r="D3" s="345"/>
      <c r="E3" s="345"/>
      <c r="F3" s="345"/>
      <c r="G3" s="345"/>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3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x14ac:dyDescent="0.35">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x14ac:dyDescent="0.3">
      <c r="A596" s="338" t="s">
        <v>630</v>
      </c>
      <c r="B596" s="22"/>
      <c r="C596" s="9" t="s">
        <v>619</v>
      </c>
      <c r="D596" s="7">
        <f>COUNTIF(D4:D594,"galben")</f>
        <v>223</v>
      </c>
      <c r="E596" s="7"/>
      <c r="F596" s="7"/>
      <c r="G596" s="7"/>
      <c r="H596" s="7"/>
      <c r="I596" s="7"/>
      <c r="J596" s="7"/>
      <c r="K596" s="7"/>
      <c r="L596" s="7"/>
      <c r="M596" s="7"/>
      <c r="N596" s="7"/>
      <c r="O596" s="7"/>
      <c r="P596" s="7"/>
    </row>
    <row r="597" spans="1:16" ht="15" customHeight="1" x14ac:dyDescent="0.3">
      <c r="A597" s="339"/>
      <c r="B597" s="23"/>
      <c r="C597" s="10" t="s">
        <v>620</v>
      </c>
      <c r="D597" s="7">
        <f>COUNTIF(D4:D594,"verde")</f>
        <v>360</v>
      </c>
      <c r="E597" s="7"/>
      <c r="F597" s="7"/>
      <c r="G597" s="7"/>
      <c r="H597" s="7"/>
      <c r="I597" s="7"/>
      <c r="J597" s="7"/>
      <c r="K597" s="7"/>
      <c r="L597" s="7"/>
      <c r="M597" s="7"/>
      <c r="N597" s="7"/>
      <c r="O597" s="7"/>
      <c r="P597" s="7"/>
    </row>
    <row r="598" spans="1:16" ht="15" customHeight="1" x14ac:dyDescent="0.3">
      <c r="A598" s="340"/>
      <c r="B598" s="23"/>
      <c r="C598" s="16" t="s">
        <v>621</v>
      </c>
      <c r="D598" s="7">
        <f>COUNTIF(D4:D594,"roșu")</f>
        <v>6</v>
      </c>
      <c r="E598" s="7"/>
      <c r="F598" s="58" t="s">
        <v>638</v>
      </c>
      <c r="G598" s="7"/>
      <c r="H598" s="7"/>
      <c r="I598" s="7"/>
      <c r="J598" s="7"/>
      <c r="K598" s="7"/>
      <c r="L598" s="7"/>
      <c r="M598" s="7"/>
      <c r="N598" s="7"/>
      <c r="O598" s="7"/>
      <c r="P598" s="7"/>
    </row>
    <row r="599" spans="1:16" ht="15" customHeight="1" x14ac:dyDescent="0.3">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x14ac:dyDescent="0.3">
      <c r="A600" s="14" t="s">
        <v>622</v>
      </c>
      <c r="B600" s="24"/>
      <c r="C600" s="9" t="s">
        <v>619</v>
      </c>
      <c r="D600" s="7">
        <v>91</v>
      </c>
      <c r="E600" s="7"/>
      <c r="F600" s="7"/>
      <c r="G600" s="7"/>
      <c r="H600" s="7"/>
      <c r="I600" s="7"/>
      <c r="J600" s="7"/>
      <c r="K600" s="7"/>
      <c r="L600" s="7"/>
      <c r="M600" s="7"/>
      <c r="N600" s="7"/>
      <c r="O600" s="7"/>
      <c r="P600" s="7"/>
    </row>
    <row r="601" spans="1:16" ht="15" customHeight="1" x14ac:dyDescent="0.3">
      <c r="A601" s="14" t="s">
        <v>622</v>
      </c>
      <c r="B601" s="24"/>
      <c r="C601" s="10" t="s">
        <v>620</v>
      </c>
      <c r="D601" s="7">
        <v>26</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2</v>
      </c>
      <c r="E602" s="7"/>
      <c r="F602" s="7"/>
      <c r="G602" s="7"/>
      <c r="H602" s="7"/>
      <c r="I602" s="7"/>
      <c r="J602" s="7"/>
      <c r="K602" s="7"/>
      <c r="L602" s="7"/>
      <c r="M602" s="7"/>
      <c r="N602" s="7"/>
      <c r="O602" s="7"/>
      <c r="P602" s="7"/>
    </row>
    <row r="603" spans="1:16" ht="15" customHeight="1" x14ac:dyDescent="0.3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x14ac:dyDescent="0.3">
      <c r="A636" s="13" t="s">
        <v>629</v>
      </c>
      <c r="B636" s="29"/>
      <c r="C636" s="9" t="s">
        <v>619</v>
      </c>
      <c r="D636" s="7">
        <v>95</v>
      </c>
      <c r="E636" s="7"/>
      <c r="F636" s="7"/>
      <c r="G636" s="7"/>
      <c r="H636" s="7"/>
      <c r="I636" s="7"/>
      <c r="J636" s="7"/>
      <c r="K636" s="7"/>
      <c r="L636" s="7"/>
      <c r="M636" s="7"/>
      <c r="N636" s="7"/>
      <c r="O636" s="7"/>
      <c r="P636" s="7"/>
    </row>
    <row r="637" spans="1:16" ht="15" customHeight="1" x14ac:dyDescent="0.3">
      <c r="A637" s="13" t="s">
        <v>629</v>
      </c>
      <c r="B637" s="29"/>
      <c r="C637" s="10" t="s">
        <v>620</v>
      </c>
      <c r="D637" s="7">
        <v>322</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5" priority="1" operator="equal">
      <formula>"verde"</formula>
    </cfRule>
  </conditionalFormatting>
  <conditionalFormatting sqref="D1:D3">
    <cfRule type="cellIs" dxfId="94" priority="2" operator="equal">
      <formula>"galben"</formula>
    </cfRule>
  </conditionalFormatting>
  <conditionalFormatting sqref="D1:D3">
    <cfRule type="cellIs" dxfId="93"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0"/>
  <sheetViews>
    <sheetView workbookViewId="0">
      <pane xSplit="1" ySplit="3" topLeftCell="B586" activePane="bottomRight" state="frozen"/>
      <selection pane="topRight" activeCell="B1" sqref="B1"/>
      <selection pane="bottomLeft" activeCell="A4" sqref="A4"/>
      <selection pane="bottomRight" activeCell="A611" sqref="A611"/>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44" t="s">
        <v>0</v>
      </c>
      <c r="B1" s="344" t="s">
        <v>633</v>
      </c>
      <c r="C1" s="344" t="s">
        <v>1</v>
      </c>
      <c r="D1" s="347" t="s">
        <v>641</v>
      </c>
      <c r="E1" s="343"/>
      <c r="F1" s="343"/>
      <c r="G1" s="343"/>
      <c r="H1" s="343"/>
      <c r="I1" s="343"/>
      <c r="J1" s="343"/>
      <c r="K1" s="343"/>
      <c r="L1" s="343"/>
      <c r="M1" s="343"/>
      <c r="N1" s="343"/>
      <c r="O1" s="343"/>
      <c r="P1" s="342"/>
      <c r="Q1" s="2"/>
      <c r="R1" s="2"/>
      <c r="S1" s="2"/>
      <c r="T1" s="2"/>
      <c r="U1" s="2"/>
      <c r="V1" s="2"/>
      <c r="W1" s="2"/>
      <c r="X1" s="2"/>
      <c r="Y1" s="2"/>
      <c r="Z1" s="2"/>
      <c r="AA1" s="2"/>
      <c r="AB1" s="2"/>
      <c r="AC1" s="2"/>
    </row>
    <row r="2" spans="1:29" ht="27" customHeight="1" x14ac:dyDescent="0.3">
      <c r="A2" s="345"/>
      <c r="B2" s="348"/>
      <c r="C2" s="345"/>
      <c r="D2" s="344" t="s">
        <v>2</v>
      </c>
      <c r="E2" s="344" t="s">
        <v>3</v>
      </c>
      <c r="F2" s="344" t="s">
        <v>4</v>
      </c>
      <c r="G2" s="344" t="s">
        <v>5</v>
      </c>
      <c r="H2" s="341" t="s">
        <v>6</v>
      </c>
      <c r="I2" s="342"/>
      <c r="J2" s="341" t="s">
        <v>7</v>
      </c>
      <c r="K2" s="343"/>
      <c r="L2" s="342"/>
      <c r="M2" s="341" t="s">
        <v>8</v>
      </c>
      <c r="N2" s="343"/>
      <c r="O2" s="343"/>
      <c r="P2" s="342"/>
      <c r="Q2" s="2"/>
      <c r="R2" s="2"/>
      <c r="S2" s="2"/>
      <c r="T2" s="2"/>
      <c r="U2" s="2"/>
      <c r="V2" s="2"/>
      <c r="W2" s="2"/>
      <c r="X2" s="2"/>
      <c r="Y2" s="2"/>
      <c r="Z2" s="2"/>
      <c r="AA2" s="2"/>
      <c r="AB2" s="2"/>
      <c r="AC2" s="2"/>
    </row>
    <row r="3" spans="1:29" ht="87" x14ac:dyDescent="0.3">
      <c r="A3" s="346"/>
      <c r="B3" s="349"/>
      <c r="C3" s="345"/>
      <c r="D3" s="345"/>
      <c r="E3" s="345"/>
      <c r="F3" s="345"/>
      <c r="G3" s="345"/>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3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3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x14ac:dyDescent="0.35">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x14ac:dyDescent="0.3">
      <c r="A596" s="338" t="s">
        <v>630</v>
      </c>
      <c r="B596" s="22"/>
      <c r="C596" s="9" t="s">
        <v>619</v>
      </c>
      <c r="D596" s="7">
        <f>COUNTIF(D4:D594,"galben")</f>
        <v>227</v>
      </c>
      <c r="E596" s="7"/>
      <c r="F596" s="7"/>
      <c r="G596" s="7"/>
      <c r="H596" s="7"/>
      <c r="I596" s="7"/>
      <c r="J596" s="7"/>
      <c r="K596" s="7"/>
      <c r="L596" s="7"/>
      <c r="M596" s="7"/>
      <c r="N596" s="7"/>
      <c r="O596" s="7"/>
      <c r="P596" s="7"/>
    </row>
    <row r="597" spans="1:16" ht="15" customHeight="1" x14ac:dyDescent="0.3">
      <c r="A597" s="339"/>
      <c r="B597" s="23"/>
      <c r="C597" s="10" t="s">
        <v>620</v>
      </c>
      <c r="D597" s="7">
        <f>COUNTIF(D4:D594,"verde")</f>
        <v>357</v>
      </c>
      <c r="E597" s="7"/>
      <c r="F597" s="7"/>
      <c r="G597" s="7"/>
      <c r="H597" s="7"/>
      <c r="I597" s="7"/>
      <c r="J597" s="7"/>
      <c r="K597" s="7"/>
      <c r="L597" s="7"/>
      <c r="M597" s="7"/>
      <c r="N597" s="7"/>
      <c r="O597" s="7"/>
      <c r="P597" s="7"/>
    </row>
    <row r="598" spans="1:16" ht="15" customHeight="1" x14ac:dyDescent="0.3">
      <c r="A598" s="339"/>
      <c r="B598" s="23"/>
      <c r="C598" s="16"/>
      <c r="D598" s="7"/>
      <c r="E598" s="7"/>
      <c r="F598" s="7"/>
      <c r="G598" s="7"/>
      <c r="H598" s="7"/>
      <c r="I598" s="7"/>
      <c r="J598" s="7"/>
      <c r="K598" s="7"/>
      <c r="L598" s="7"/>
      <c r="M598" s="7"/>
      <c r="N598" s="7"/>
      <c r="O598" s="7"/>
      <c r="P598" s="7"/>
    </row>
    <row r="599" spans="1:16" ht="15" customHeight="1" x14ac:dyDescent="0.3">
      <c r="A599" s="339"/>
      <c r="B599" s="23"/>
      <c r="C599" s="16"/>
      <c r="D599" s="7"/>
      <c r="E599" s="7"/>
      <c r="F599" s="7"/>
      <c r="G599" s="7"/>
      <c r="H599" s="7"/>
      <c r="I599" s="7"/>
      <c r="J599" s="7"/>
      <c r="K599" s="7"/>
      <c r="L599" s="7"/>
      <c r="M599" s="7"/>
      <c r="N599" s="7"/>
      <c r="O599" s="7"/>
      <c r="P599" s="7"/>
    </row>
    <row r="600" spans="1:16" ht="15" customHeight="1" x14ac:dyDescent="0.3">
      <c r="A600" s="340"/>
      <c r="B600" s="23"/>
      <c r="C600" s="16" t="s">
        <v>621</v>
      </c>
      <c r="D600" s="7">
        <f>COUNTIF(D4:D594,"roșu")</f>
        <v>5</v>
      </c>
      <c r="E600" s="7"/>
      <c r="F600" s="58" t="s">
        <v>638</v>
      </c>
      <c r="G600" s="7"/>
      <c r="H600" s="7"/>
      <c r="I600" s="7"/>
      <c r="J600" s="7"/>
      <c r="K600" s="7"/>
      <c r="L600" s="7"/>
      <c r="M600" s="7"/>
      <c r="N600" s="7"/>
      <c r="O600" s="7"/>
      <c r="P600" s="7"/>
    </row>
    <row r="601" spans="1:16" ht="15" customHeight="1" x14ac:dyDescent="0.3">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x14ac:dyDescent="0.3">
      <c r="A602" s="14" t="s">
        <v>622</v>
      </c>
      <c r="B602" s="24"/>
      <c r="C602" s="9" t="s">
        <v>619</v>
      </c>
      <c r="D602" s="7">
        <v>92</v>
      </c>
      <c r="E602" s="7"/>
      <c r="F602" s="7"/>
      <c r="G602" s="7"/>
      <c r="H602" s="7"/>
      <c r="I602" s="7"/>
      <c r="J602" s="7"/>
      <c r="K602" s="7"/>
      <c r="L602" s="7"/>
      <c r="M602" s="7"/>
      <c r="N602" s="7"/>
      <c r="O602" s="7"/>
      <c r="P602" s="7"/>
    </row>
    <row r="603" spans="1:16" ht="15" customHeight="1" x14ac:dyDescent="0.3">
      <c r="A603" s="14" t="s">
        <v>622</v>
      </c>
      <c r="B603" s="24"/>
      <c r="C603" s="10" t="s">
        <v>620</v>
      </c>
      <c r="D603" s="7">
        <v>27</v>
      </c>
      <c r="E603" s="7"/>
      <c r="F603" s="7"/>
      <c r="G603" s="7"/>
      <c r="H603" s="7"/>
      <c r="I603" s="7"/>
      <c r="J603" s="7"/>
      <c r="K603" s="7"/>
      <c r="L603" s="7"/>
      <c r="M603" s="7"/>
      <c r="N603" s="7"/>
      <c r="O603" s="7"/>
      <c r="P603" s="7"/>
    </row>
    <row r="604" spans="1:16" ht="15" customHeight="1" x14ac:dyDescent="0.3">
      <c r="A604" s="14" t="s">
        <v>622</v>
      </c>
      <c r="B604" s="24"/>
      <c r="C604" s="16" t="s">
        <v>621</v>
      </c>
      <c r="D604" s="7">
        <f>COUNTIF(D435:D595,"roșu")</f>
        <v>1</v>
      </c>
      <c r="E604" s="7"/>
      <c r="F604" s="7"/>
      <c r="G604" s="7"/>
      <c r="H604" s="7"/>
      <c r="I604" s="7"/>
      <c r="J604" s="7"/>
      <c r="K604" s="7"/>
      <c r="L604" s="7"/>
      <c r="M604" s="7"/>
      <c r="N604" s="7"/>
      <c r="O604" s="7"/>
      <c r="P604" s="7"/>
    </row>
    <row r="605" spans="1:16" ht="15" customHeight="1" x14ac:dyDescent="0.35">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x14ac:dyDescent="0.35">
      <c r="A606" s="12" t="s">
        <v>623</v>
      </c>
      <c r="B606" s="25"/>
      <c r="C606" s="9" t="s">
        <v>619</v>
      </c>
      <c r="D606" s="7">
        <v>0</v>
      </c>
      <c r="E606" s="7"/>
      <c r="F606" s="7"/>
      <c r="G606" s="7"/>
      <c r="H606" s="7"/>
      <c r="I606" s="7"/>
      <c r="J606" s="7"/>
      <c r="K606" s="7"/>
      <c r="L606" s="7"/>
      <c r="M606" s="7"/>
      <c r="N606" s="7"/>
      <c r="O606" s="7"/>
      <c r="P606" s="7"/>
    </row>
    <row r="607" spans="1:16" ht="15" customHeight="1" x14ac:dyDescent="0.35">
      <c r="A607" s="12" t="s">
        <v>623</v>
      </c>
      <c r="B607" s="25"/>
      <c r="C607" s="10" t="s">
        <v>620</v>
      </c>
      <c r="D607" s="7">
        <v>3</v>
      </c>
      <c r="E607" s="7"/>
      <c r="F607" s="7"/>
      <c r="G607" s="7"/>
      <c r="H607" s="7"/>
      <c r="I607" s="7"/>
      <c r="J607" s="7"/>
      <c r="K607" s="7"/>
      <c r="L607" s="7"/>
      <c r="M607" s="7"/>
      <c r="N607" s="7"/>
      <c r="O607" s="7"/>
      <c r="P607" s="7"/>
    </row>
    <row r="608" spans="1:16" ht="15" customHeight="1" x14ac:dyDescent="0.35">
      <c r="A608" s="12" t="s">
        <v>623</v>
      </c>
      <c r="B608" s="26"/>
      <c r="C608" s="16" t="s">
        <v>621</v>
      </c>
      <c r="D608" s="7">
        <v>0</v>
      </c>
      <c r="E608" s="7"/>
      <c r="F608" s="7"/>
      <c r="G608" s="7"/>
      <c r="H608" s="7"/>
      <c r="I608" s="7"/>
      <c r="J608" s="7"/>
      <c r="K608" s="7"/>
      <c r="L608" s="7"/>
      <c r="M608" s="7"/>
      <c r="N608" s="7"/>
      <c r="O608" s="7"/>
      <c r="P608" s="7"/>
    </row>
    <row r="609" spans="1:16" ht="15" customHeight="1" x14ac:dyDescent="0.35">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x14ac:dyDescent="0.35">
      <c r="A610" s="12" t="s">
        <v>624</v>
      </c>
      <c r="B610" s="25"/>
      <c r="C610" s="9" t="s">
        <v>619</v>
      </c>
      <c r="D610" s="7">
        <v>4</v>
      </c>
      <c r="E610" s="7"/>
      <c r="F610" s="7"/>
      <c r="G610" s="7"/>
      <c r="H610" s="7"/>
      <c r="I610" s="7"/>
      <c r="J610" s="7"/>
      <c r="K610" s="7"/>
      <c r="L610" s="7"/>
      <c r="M610" s="7"/>
      <c r="N610" s="7"/>
      <c r="O610" s="7"/>
      <c r="P610" s="7"/>
    </row>
    <row r="611" spans="1:16" ht="15" customHeight="1" x14ac:dyDescent="0.35">
      <c r="A611" s="12" t="s">
        <v>624</v>
      </c>
      <c r="B611" s="25"/>
      <c r="C611" s="10" t="s">
        <v>620</v>
      </c>
      <c r="D611" s="7">
        <v>5</v>
      </c>
      <c r="E611" s="7"/>
      <c r="F611" s="7"/>
      <c r="G611" s="7"/>
      <c r="H611" s="7"/>
      <c r="I611" s="7"/>
      <c r="J611" s="7"/>
      <c r="K611" s="7"/>
      <c r="L611" s="7"/>
      <c r="M611" s="7"/>
      <c r="N611" s="7"/>
      <c r="O611" s="7"/>
      <c r="P611" s="7"/>
    </row>
    <row r="612" spans="1:16" ht="15" customHeight="1" x14ac:dyDescent="0.35">
      <c r="A612" s="12" t="s">
        <v>624</v>
      </c>
      <c r="B612" s="26"/>
      <c r="C612" s="16" t="s">
        <v>621</v>
      </c>
      <c r="D612" s="7">
        <v>0</v>
      </c>
      <c r="E612" s="7"/>
      <c r="F612" s="7"/>
      <c r="G612" s="7"/>
      <c r="H612" s="7"/>
      <c r="I612" s="7"/>
      <c r="J612" s="7"/>
      <c r="K612" s="7"/>
      <c r="L612" s="7"/>
      <c r="M612" s="7"/>
      <c r="N612" s="7"/>
      <c r="O612" s="7"/>
      <c r="P612" s="7"/>
    </row>
    <row r="613" spans="1:16" ht="15" customHeight="1" x14ac:dyDescent="0.35">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x14ac:dyDescent="0.35">
      <c r="A614" s="12" t="s">
        <v>625</v>
      </c>
      <c r="B614" s="25"/>
      <c r="C614" s="9" t="s">
        <v>619</v>
      </c>
      <c r="D614" s="7">
        <v>28</v>
      </c>
      <c r="E614" s="7"/>
      <c r="F614" s="7"/>
      <c r="G614" s="7"/>
      <c r="H614" s="7"/>
      <c r="I614" s="7"/>
      <c r="J614" s="7"/>
      <c r="K614" s="7"/>
      <c r="L614" s="7"/>
      <c r="M614" s="7"/>
      <c r="N614" s="7"/>
      <c r="O614" s="7"/>
      <c r="P614" s="7"/>
    </row>
    <row r="615" spans="1:16" ht="15" customHeight="1" x14ac:dyDescent="0.35">
      <c r="A615" s="12" t="s">
        <v>625</v>
      </c>
      <c r="B615" s="25"/>
      <c r="C615" s="10" t="s">
        <v>620</v>
      </c>
      <c r="D615" s="7">
        <v>2</v>
      </c>
      <c r="E615" s="7"/>
      <c r="F615" s="7"/>
      <c r="G615" s="7"/>
      <c r="H615" s="7"/>
      <c r="I615" s="7"/>
      <c r="J615" s="7"/>
      <c r="K615" s="7"/>
      <c r="L615" s="7"/>
      <c r="M615" s="7"/>
      <c r="N615" s="7"/>
      <c r="O615" s="7"/>
      <c r="P615" s="7"/>
    </row>
    <row r="616" spans="1:16" ht="15" customHeight="1" x14ac:dyDescent="0.35">
      <c r="A616" s="12" t="s">
        <v>625</v>
      </c>
      <c r="B616" s="26"/>
      <c r="C616" s="16" t="s">
        <v>621</v>
      </c>
      <c r="D616" s="7">
        <v>0</v>
      </c>
      <c r="E616" s="7"/>
      <c r="F616" s="7"/>
      <c r="G616" s="7"/>
      <c r="H616" s="7"/>
      <c r="I616" s="7"/>
      <c r="J616" s="7"/>
      <c r="K616" s="7"/>
      <c r="L616" s="7"/>
      <c r="M616" s="7"/>
      <c r="N616" s="7"/>
      <c r="O616" s="7"/>
      <c r="P616" s="7"/>
    </row>
    <row r="617" spans="1:16" ht="15" customHeight="1" x14ac:dyDescent="0.35">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x14ac:dyDescent="0.35">
      <c r="A618" s="12" t="s">
        <v>626</v>
      </c>
      <c r="B618" s="25"/>
      <c r="C618" s="9" t="s">
        <v>619</v>
      </c>
      <c r="D618" s="7">
        <v>2</v>
      </c>
      <c r="E618" s="7"/>
      <c r="F618" s="7"/>
      <c r="G618" s="7"/>
      <c r="H618" s="7"/>
      <c r="I618" s="7"/>
      <c r="J618" s="7"/>
      <c r="K618" s="7"/>
      <c r="L618" s="7"/>
      <c r="M618" s="7"/>
      <c r="N618" s="7"/>
      <c r="O618" s="7"/>
      <c r="P618" s="7"/>
    </row>
    <row r="619" spans="1:16" ht="15" customHeight="1" x14ac:dyDescent="0.35">
      <c r="A619" s="12" t="s">
        <v>626</v>
      </c>
      <c r="B619" s="25"/>
      <c r="C619" s="10" t="s">
        <v>620</v>
      </c>
      <c r="D619" s="7">
        <v>1</v>
      </c>
      <c r="E619" s="7"/>
      <c r="F619" s="7"/>
      <c r="G619" s="7"/>
      <c r="H619" s="7"/>
      <c r="I619" s="7"/>
      <c r="J619" s="7"/>
      <c r="K619" s="7"/>
      <c r="L619" s="7"/>
      <c r="M619" s="7"/>
      <c r="N619" s="7"/>
      <c r="O619" s="7"/>
      <c r="P619" s="7"/>
    </row>
    <row r="620" spans="1:16" ht="15" customHeight="1" x14ac:dyDescent="0.35">
      <c r="A620" s="12" t="s">
        <v>626</v>
      </c>
      <c r="B620" s="26"/>
      <c r="C620" s="16" t="s">
        <v>621</v>
      </c>
      <c r="D620" s="7">
        <v>0</v>
      </c>
      <c r="E620" s="7"/>
      <c r="F620" s="7"/>
      <c r="G620" s="7"/>
      <c r="H620" s="7"/>
      <c r="I620" s="7"/>
      <c r="J620" s="7"/>
      <c r="K620" s="7"/>
      <c r="L620" s="7"/>
      <c r="M620" s="7"/>
      <c r="N620" s="7"/>
      <c r="O620" s="7"/>
      <c r="P620" s="7"/>
    </row>
    <row r="621" spans="1:16" ht="15" customHeight="1" x14ac:dyDescent="0.3">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x14ac:dyDescent="0.3">
      <c r="A622" s="11" t="s">
        <v>627</v>
      </c>
      <c r="B622" s="27"/>
      <c r="C622" s="9" t="s">
        <v>619</v>
      </c>
      <c r="D622" s="7">
        <v>0</v>
      </c>
      <c r="E622" s="7"/>
      <c r="F622" s="7"/>
      <c r="G622" s="7"/>
      <c r="H622" s="7"/>
      <c r="I622" s="7"/>
      <c r="J622" s="7"/>
      <c r="K622" s="7"/>
      <c r="L622" s="7"/>
      <c r="M622" s="7"/>
      <c r="N622" s="7"/>
      <c r="O622" s="7"/>
      <c r="P622" s="7"/>
    </row>
    <row r="623" spans="1:16" ht="15" customHeight="1" x14ac:dyDescent="0.3">
      <c r="A623" s="11" t="s">
        <v>627</v>
      </c>
      <c r="B623" s="27"/>
      <c r="C623" s="10" t="s">
        <v>620</v>
      </c>
      <c r="D623" s="7">
        <v>2</v>
      </c>
      <c r="E623" s="7"/>
      <c r="F623" s="7"/>
      <c r="G623" s="7"/>
      <c r="H623" s="7"/>
      <c r="I623" s="7"/>
      <c r="J623" s="7"/>
      <c r="K623" s="7"/>
      <c r="L623" s="7"/>
      <c r="M623" s="7"/>
      <c r="N623" s="7"/>
      <c r="O623" s="7"/>
      <c r="P623" s="7"/>
    </row>
    <row r="624" spans="1:16" ht="15" customHeight="1" x14ac:dyDescent="0.3">
      <c r="A624" s="11" t="s">
        <v>627</v>
      </c>
      <c r="B624" s="28"/>
      <c r="C624" s="16" t="s">
        <v>621</v>
      </c>
      <c r="D624" s="7">
        <v>0</v>
      </c>
      <c r="E624" s="7"/>
      <c r="F624" s="7"/>
      <c r="G624" s="7"/>
      <c r="H624" s="7"/>
      <c r="I624" s="7"/>
      <c r="J624" s="7"/>
      <c r="K624" s="7"/>
      <c r="L624" s="7"/>
      <c r="M624" s="7"/>
      <c r="N624" s="7"/>
      <c r="O624" s="7"/>
      <c r="P624" s="7"/>
    </row>
    <row r="625" spans="1:16" ht="15" customHeight="1" x14ac:dyDescent="0.3">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x14ac:dyDescent="0.3">
      <c r="A626" s="11" t="s">
        <v>628</v>
      </c>
      <c r="B626" s="27"/>
      <c r="C626" s="9" t="s">
        <v>619</v>
      </c>
      <c r="D626" s="7">
        <v>3</v>
      </c>
      <c r="E626" s="7"/>
      <c r="F626" s="7"/>
      <c r="G626" s="7"/>
      <c r="H626" s="7"/>
      <c r="I626" s="7"/>
      <c r="J626" s="7"/>
      <c r="K626" s="7"/>
      <c r="L626" s="7"/>
      <c r="M626" s="7"/>
      <c r="N626" s="7"/>
      <c r="O626" s="7"/>
      <c r="P626" s="7"/>
    </row>
    <row r="627" spans="1:16" ht="15" customHeight="1" x14ac:dyDescent="0.3">
      <c r="A627" s="11" t="s">
        <v>628</v>
      </c>
      <c r="B627" s="27"/>
      <c r="C627" s="10" t="s">
        <v>620</v>
      </c>
      <c r="D627" s="7">
        <v>0</v>
      </c>
      <c r="E627" s="7"/>
      <c r="F627" s="7"/>
      <c r="G627" s="7"/>
      <c r="H627" s="7"/>
      <c r="I627" s="7"/>
      <c r="J627" s="7"/>
      <c r="K627" s="7"/>
      <c r="L627" s="7"/>
      <c r="M627" s="7"/>
      <c r="N627" s="7"/>
      <c r="O627" s="7"/>
      <c r="P627" s="7"/>
    </row>
    <row r="628" spans="1:16" ht="15" customHeight="1" x14ac:dyDescent="0.3">
      <c r="A628" s="11" t="s">
        <v>628</v>
      </c>
      <c r="B628" s="28"/>
      <c r="C628" s="16" t="s">
        <v>621</v>
      </c>
      <c r="D628" s="7">
        <v>0</v>
      </c>
      <c r="E628" s="7"/>
      <c r="F628" s="7"/>
      <c r="G628" s="7"/>
      <c r="H628" s="7"/>
      <c r="I628" s="7"/>
      <c r="J628" s="7"/>
      <c r="K628" s="7"/>
      <c r="L628" s="7"/>
      <c r="M628" s="7"/>
      <c r="N628" s="7"/>
      <c r="O628" s="7"/>
      <c r="P628" s="7"/>
    </row>
    <row r="629" spans="1:16" ht="15" customHeight="1" x14ac:dyDescent="0.35">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x14ac:dyDescent="0.35">
      <c r="A630" s="15" t="s">
        <v>631</v>
      </c>
      <c r="B630" s="31"/>
      <c r="C630" s="9" t="s">
        <v>619</v>
      </c>
      <c r="D630" s="7">
        <v>1</v>
      </c>
      <c r="E630" s="7"/>
      <c r="F630" s="7"/>
      <c r="G630" s="7"/>
      <c r="H630" s="7"/>
      <c r="I630" s="7"/>
      <c r="J630" s="7"/>
      <c r="K630" s="7"/>
      <c r="L630" s="7"/>
      <c r="M630" s="7"/>
      <c r="N630" s="7"/>
      <c r="O630" s="7"/>
      <c r="P630" s="7"/>
    </row>
    <row r="631" spans="1:16" ht="15" customHeight="1" x14ac:dyDescent="0.35">
      <c r="A631" s="15" t="s">
        <v>631</v>
      </c>
      <c r="B631" s="31"/>
      <c r="C631" s="10" t="s">
        <v>620</v>
      </c>
      <c r="D631" s="7">
        <v>2</v>
      </c>
      <c r="E631" s="7"/>
      <c r="F631" s="7"/>
      <c r="G631" s="7"/>
      <c r="H631" s="7"/>
      <c r="I631" s="7"/>
      <c r="J631" s="7"/>
      <c r="K631" s="7"/>
      <c r="L631" s="7"/>
      <c r="M631" s="7"/>
      <c r="N631" s="7"/>
      <c r="O631" s="7"/>
      <c r="P631" s="7"/>
    </row>
    <row r="632" spans="1:16" ht="15" customHeight="1" x14ac:dyDescent="0.35">
      <c r="A632" s="15" t="s">
        <v>631</v>
      </c>
      <c r="B632" s="31"/>
      <c r="C632" s="16" t="s">
        <v>621</v>
      </c>
      <c r="D632" s="7">
        <v>0</v>
      </c>
      <c r="E632" s="7"/>
      <c r="F632" s="7"/>
      <c r="G632" s="7"/>
      <c r="H632" s="7"/>
      <c r="I632" s="7"/>
      <c r="J632" s="7"/>
      <c r="K632" s="7"/>
      <c r="L632" s="7"/>
      <c r="M632" s="7"/>
      <c r="N632" s="7"/>
      <c r="O632" s="7"/>
      <c r="P632" s="7"/>
    </row>
    <row r="633" spans="1:16" ht="15" customHeight="1" x14ac:dyDescent="0.35">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x14ac:dyDescent="0.35">
      <c r="A634" s="15" t="s">
        <v>632</v>
      </c>
      <c r="B634" s="31"/>
      <c r="C634" s="9" t="s">
        <v>619</v>
      </c>
      <c r="D634" s="7">
        <v>4</v>
      </c>
      <c r="E634" s="7"/>
      <c r="F634" s="7"/>
      <c r="G634" s="7"/>
      <c r="H634" s="7"/>
      <c r="I634" s="7"/>
      <c r="J634" s="7"/>
      <c r="K634" s="7"/>
      <c r="L634" s="7"/>
      <c r="M634" s="7"/>
      <c r="N634" s="7"/>
      <c r="O634" s="7"/>
      <c r="P634" s="7"/>
    </row>
    <row r="635" spans="1:16" ht="15" customHeight="1" x14ac:dyDescent="0.35">
      <c r="A635" s="15" t="s">
        <v>632</v>
      </c>
      <c r="B635" s="31"/>
      <c r="C635" s="10" t="s">
        <v>620</v>
      </c>
      <c r="D635" s="7">
        <v>1</v>
      </c>
      <c r="E635" s="7"/>
      <c r="F635" s="7"/>
      <c r="G635" s="7"/>
      <c r="H635" s="7"/>
      <c r="I635" s="7"/>
      <c r="J635" s="7"/>
      <c r="K635" s="7"/>
      <c r="L635" s="7"/>
      <c r="M635" s="7"/>
      <c r="N635" s="7"/>
      <c r="O635" s="7"/>
      <c r="P635" s="7"/>
    </row>
    <row r="636" spans="1:16" ht="15" customHeight="1" x14ac:dyDescent="0.35">
      <c r="A636" s="15" t="s">
        <v>632</v>
      </c>
      <c r="B636" s="31"/>
      <c r="C636" s="16" t="s">
        <v>621</v>
      </c>
      <c r="D636" s="7">
        <v>0</v>
      </c>
      <c r="E636" s="7"/>
      <c r="F636" s="7"/>
      <c r="G636" s="7"/>
      <c r="H636" s="7"/>
      <c r="I636" s="7"/>
      <c r="J636" s="7"/>
      <c r="K636" s="7"/>
      <c r="L636" s="7"/>
      <c r="M636" s="7"/>
      <c r="N636" s="7"/>
      <c r="O636" s="7"/>
      <c r="P636" s="7"/>
    </row>
    <row r="637" spans="1:16" ht="15" customHeight="1" x14ac:dyDescent="0.3">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x14ac:dyDescent="0.3">
      <c r="A638" s="13" t="s">
        <v>629</v>
      </c>
      <c r="B638" s="29"/>
      <c r="C638" s="9" t="s">
        <v>619</v>
      </c>
      <c r="D638" s="7">
        <v>95</v>
      </c>
      <c r="E638" s="7"/>
      <c r="F638" s="7"/>
      <c r="G638" s="7"/>
      <c r="H638" s="7"/>
      <c r="I638" s="7"/>
      <c r="J638" s="7"/>
      <c r="K638" s="7"/>
      <c r="L638" s="7"/>
      <c r="M638" s="7"/>
      <c r="N638" s="7"/>
      <c r="O638" s="7"/>
      <c r="P638" s="7"/>
    </row>
    <row r="639" spans="1:16" ht="15" customHeight="1" x14ac:dyDescent="0.3">
      <c r="A639" s="13" t="s">
        <v>629</v>
      </c>
      <c r="B639" s="29"/>
      <c r="C639" s="10" t="s">
        <v>620</v>
      </c>
      <c r="D639" s="7">
        <v>322</v>
      </c>
      <c r="E639" s="7"/>
      <c r="F639" s="7"/>
      <c r="G639" s="7"/>
      <c r="H639" s="7"/>
      <c r="I639" s="7"/>
      <c r="J639" s="7"/>
      <c r="K639" s="7"/>
      <c r="L639" s="7"/>
      <c r="M639" s="7"/>
      <c r="N639" s="7"/>
      <c r="O639" s="7"/>
      <c r="P639" s="7"/>
    </row>
    <row r="640" spans="1:16" ht="15" customHeight="1" x14ac:dyDescent="0.3">
      <c r="A640" s="18" t="s">
        <v>629</v>
      </c>
      <c r="B640" s="30"/>
      <c r="C640" s="16" t="s">
        <v>621</v>
      </c>
      <c r="D640" s="7">
        <v>4</v>
      </c>
      <c r="E640" s="7"/>
      <c r="F640" s="7"/>
      <c r="G640" s="7"/>
      <c r="H640" s="7"/>
      <c r="I640" s="7"/>
      <c r="J640" s="7"/>
      <c r="K640" s="7"/>
      <c r="L640" s="7"/>
      <c r="M640" s="7"/>
      <c r="N640" s="7"/>
      <c r="O640" s="7"/>
      <c r="P640" s="7"/>
    </row>
  </sheetData>
  <autoFilter ref="A3:AC64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92" priority="1" operator="equal">
      <formula>"verde"</formula>
    </cfRule>
  </conditionalFormatting>
  <conditionalFormatting sqref="D1:D3">
    <cfRule type="cellIs" dxfId="91" priority="2" operator="equal">
      <formula>"galben"</formula>
    </cfRule>
  </conditionalFormatting>
  <conditionalFormatting sqref="D1:D3">
    <cfRule type="cellIs" dxfId="90"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4" activePane="bottomRight" state="frozen"/>
      <selection pane="topRight" activeCell="B1" sqref="B1"/>
      <selection pane="bottomLeft" activeCell="A4" sqref="A4"/>
      <selection pane="bottomRight" activeCell="D659" sqref="D659"/>
    </sheetView>
  </sheetViews>
  <sheetFormatPr defaultColWidth="12.58203125" defaultRowHeight="15" customHeight="1" x14ac:dyDescent="0.3"/>
  <cols>
    <col min="1" max="1" width="48.58203125" style="5" customWidth="1"/>
    <col min="2" max="2" width="8.5" style="5" customWidth="1"/>
    <col min="3" max="3" width="15.08203125" style="5" customWidth="1"/>
    <col min="4" max="4" width="10" style="73"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44" t="s">
        <v>0</v>
      </c>
      <c r="B1" s="344" t="s">
        <v>633</v>
      </c>
      <c r="C1" s="344" t="s">
        <v>1</v>
      </c>
      <c r="D1" s="347" t="s">
        <v>642</v>
      </c>
      <c r="E1" s="343"/>
      <c r="F1" s="343"/>
      <c r="G1" s="343"/>
      <c r="H1" s="343"/>
      <c r="I1" s="343"/>
      <c r="J1" s="343"/>
      <c r="K1" s="343"/>
      <c r="L1" s="343"/>
      <c r="M1" s="343"/>
      <c r="N1" s="343"/>
      <c r="O1" s="343"/>
      <c r="P1" s="342"/>
      <c r="Q1" s="2"/>
      <c r="R1" s="2"/>
      <c r="S1" s="2"/>
      <c r="T1" s="2"/>
      <c r="U1" s="2"/>
      <c r="V1" s="2"/>
      <c r="W1" s="2"/>
      <c r="X1" s="2"/>
      <c r="Y1" s="2"/>
      <c r="Z1" s="2"/>
      <c r="AA1" s="2"/>
      <c r="AB1" s="2"/>
      <c r="AC1" s="2"/>
    </row>
    <row r="2" spans="1:29" ht="27" customHeight="1" x14ac:dyDescent="0.3">
      <c r="A2" s="345"/>
      <c r="B2" s="348"/>
      <c r="C2" s="345"/>
      <c r="D2" s="344" t="s">
        <v>2</v>
      </c>
      <c r="E2" s="344" t="s">
        <v>3</v>
      </c>
      <c r="F2" s="344" t="s">
        <v>4</v>
      </c>
      <c r="G2" s="344" t="s">
        <v>5</v>
      </c>
      <c r="H2" s="341" t="s">
        <v>6</v>
      </c>
      <c r="I2" s="342"/>
      <c r="J2" s="341" t="s">
        <v>7</v>
      </c>
      <c r="K2" s="343"/>
      <c r="L2" s="342"/>
      <c r="M2" s="341" t="s">
        <v>8</v>
      </c>
      <c r="N2" s="343"/>
      <c r="O2" s="343"/>
      <c r="P2" s="342"/>
      <c r="Q2" s="2"/>
      <c r="R2" s="2"/>
      <c r="S2" s="2"/>
      <c r="T2" s="2"/>
      <c r="U2" s="2"/>
      <c r="V2" s="2"/>
      <c r="W2" s="2"/>
      <c r="X2" s="2"/>
      <c r="Y2" s="2"/>
      <c r="Z2" s="2"/>
      <c r="AA2" s="2"/>
      <c r="AB2" s="2"/>
      <c r="AC2" s="2"/>
    </row>
    <row r="3" spans="1:29" ht="87" x14ac:dyDescent="0.3">
      <c r="A3" s="346"/>
      <c r="B3" s="349"/>
      <c r="C3" s="345"/>
      <c r="D3" s="350"/>
      <c r="E3" s="345"/>
      <c r="F3" s="345"/>
      <c r="G3" s="345"/>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29" x14ac:dyDescent="0.35">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29" x14ac:dyDescent="0.35">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74"/>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35">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x14ac:dyDescent="0.35">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35">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3.5" x14ac:dyDescent="0.35">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x14ac:dyDescent="0.3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x14ac:dyDescent="0.3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x14ac:dyDescent="0.3">
      <c r="A596" s="338" t="s">
        <v>630</v>
      </c>
      <c r="B596" s="22"/>
      <c r="C596" s="9" t="s">
        <v>619</v>
      </c>
      <c r="D596" s="69">
        <f>COUNTIF(D4:D594,"galben")</f>
        <v>222</v>
      </c>
      <c r="E596" s="7"/>
      <c r="F596" s="7"/>
      <c r="G596" s="7"/>
      <c r="H596" s="7"/>
      <c r="I596" s="7"/>
      <c r="J596" s="7"/>
      <c r="K596" s="7"/>
      <c r="L596" s="7"/>
      <c r="M596" s="7"/>
      <c r="N596" s="7"/>
      <c r="O596" s="7"/>
      <c r="P596" s="7"/>
    </row>
    <row r="597" spans="1:16" ht="15" customHeight="1" x14ac:dyDescent="0.3">
      <c r="A597" s="339"/>
      <c r="B597" s="23"/>
      <c r="C597" s="10" t="s">
        <v>620</v>
      </c>
      <c r="D597" s="69">
        <f>COUNTIF(D4:D594,"verde")</f>
        <v>360</v>
      </c>
      <c r="E597" s="7"/>
      <c r="F597" s="7"/>
      <c r="G597" s="7"/>
      <c r="H597" s="7"/>
      <c r="I597" s="7"/>
      <c r="J597" s="7"/>
      <c r="K597" s="7"/>
      <c r="L597" s="7"/>
      <c r="M597" s="7"/>
      <c r="N597" s="7"/>
      <c r="O597" s="7"/>
      <c r="P597" s="7"/>
    </row>
    <row r="598" spans="1:16" ht="14" x14ac:dyDescent="0.3">
      <c r="A598" s="339"/>
      <c r="B598" s="23"/>
      <c r="C598" s="76" t="s">
        <v>643</v>
      </c>
      <c r="D598" s="69">
        <f>COUNTIF(D4:D594,"roșu Covid")</f>
        <v>4</v>
      </c>
      <c r="E598" s="7"/>
      <c r="F598" s="7"/>
      <c r="G598" s="7"/>
      <c r="H598" s="7"/>
      <c r="I598" s="7"/>
      <c r="J598" s="7"/>
      <c r="K598" s="7"/>
      <c r="L598" s="7"/>
      <c r="M598" s="7"/>
      <c r="N598" s="7"/>
      <c r="O598" s="7"/>
      <c r="P598" s="7"/>
    </row>
    <row r="599" spans="1:16" ht="14" x14ac:dyDescent="0.3">
      <c r="A599" s="339"/>
      <c r="B599" s="23"/>
      <c r="C599" s="76" t="s">
        <v>644</v>
      </c>
      <c r="D599" s="69">
        <f>COUNTIF(D4:D594,"roșu incidență")</f>
        <v>2</v>
      </c>
      <c r="E599" s="7"/>
      <c r="F599" s="7"/>
      <c r="G599" s="7"/>
      <c r="H599" s="7"/>
      <c r="I599" s="7"/>
      <c r="J599" s="7"/>
      <c r="K599" s="7"/>
      <c r="L599" s="7"/>
      <c r="M599" s="7"/>
      <c r="N599" s="7"/>
      <c r="O599" s="7"/>
      <c r="P599" s="7"/>
    </row>
    <row r="600" spans="1:16" ht="28" x14ac:dyDescent="0.3">
      <c r="A600" s="340"/>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3">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x14ac:dyDescent="0.3">
      <c r="A602" s="14" t="s">
        <v>622</v>
      </c>
      <c r="B602" s="24"/>
      <c r="C602" s="9" t="s">
        <v>619</v>
      </c>
      <c r="D602" s="69">
        <v>90</v>
      </c>
      <c r="E602" s="7"/>
      <c r="F602" s="7"/>
      <c r="G602" s="7"/>
      <c r="H602" s="7"/>
      <c r="I602" s="7"/>
      <c r="J602" s="7"/>
      <c r="K602" s="7"/>
      <c r="L602" s="7"/>
      <c r="M602" s="7"/>
      <c r="N602" s="7"/>
      <c r="O602" s="7"/>
      <c r="P602" s="7"/>
    </row>
    <row r="603" spans="1:16" ht="15" customHeight="1" x14ac:dyDescent="0.3">
      <c r="A603" s="14" t="s">
        <v>622</v>
      </c>
      <c r="B603" s="24"/>
      <c r="C603" s="10" t="s">
        <v>620</v>
      </c>
      <c r="D603" s="69">
        <v>27</v>
      </c>
      <c r="E603" s="7"/>
      <c r="F603" s="7"/>
      <c r="G603" s="7"/>
      <c r="H603" s="7"/>
      <c r="I603" s="7"/>
      <c r="J603" s="7"/>
      <c r="K603" s="7"/>
      <c r="L603" s="7"/>
      <c r="M603" s="7"/>
      <c r="N603" s="7"/>
      <c r="O603" s="7"/>
      <c r="P603" s="7"/>
    </row>
    <row r="604" spans="1:16" ht="14" x14ac:dyDescent="0.3">
      <c r="A604" s="14" t="s">
        <v>622</v>
      </c>
      <c r="B604" s="24"/>
      <c r="C604" s="76" t="s">
        <v>643</v>
      </c>
      <c r="D604" s="69">
        <v>2</v>
      </c>
      <c r="E604" s="7"/>
      <c r="F604" s="7"/>
      <c r="G604" s="7"/>
      <c r="H604" s="7"/>
      <c r="I604" s="7"/>
      <c r="J604" s="7"/>
      <c r="K604" s="7"/>
      <c r="L604" s="7"/>
      <c r="M604" s="7"/>
      <c r="N604" s="7"/>
      <c r="O604" s="7"/>
      <c r="P604" s="7"/>
    </row>
    <row r="605" spans="1:16" ht="14" x14ac:dyDescent="0.3">
      <c r="A605" s="14" t="s">
        <v>622</v>
      </c>
      <c r="B605" s="24"/>
      <c r="C605" s="76" t="s">
        <v>644</v>
      </c>
      <c r="D605" s="69">
        <f>COUNTIF(D436:D596,"roșu")</f>
        <v>0</v>
      </c>
      <c r="E605" s="7"/>
      <c r="F605" s="7"/>
      <c r="G605" s="7"/>
      <c r="H605" s="7"/>
      <c r="I605" s="7"/>
      <c r="J605" s="7"/>
      <c r="K605" s="7"/>
      <c r="L605" s="7"/>
      <c r="M605" s="7"/>
      <c r="N605" s="7"/>
      <c r="O605" s="7"/>
      <c r="P605" s="7"/>
    </row>
    <row r="606" spans="1:16" ht="28" x14ac:dyDescent="0.3">
      <c r="A606" s="14" t="s">
        <v>622</v>
      </c>
      <c r="B606" s="24"/>
      <c r="C606" s="76" t="s">
        <v>645</v>
      </c>
      <c r="D606" s="69">
        <v>1</v>
      </c>
      <c r="E606" s="7"/>
      <c r="F606" s="7"/>
      <c r="G606" s="7"/>
      <c r="H606" s="7"/>
      <c r="I606" s="7"/>
      <c r="J606" s="7"/>
      <c r="K606" s="7"/>
      <c r="L606" s="7"/>
      <c r="M606" s="7"/>
      <c r="N606" s="7"/>
      <c r="O606" s="7"/>
      <c r="P606" s="7"/>
    </row>
    <row r="607" spans="1:16" ht="15" customHeight="1" x14ac:dyDescent="0.35">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x14ac:dyDescent="0.35">
      <c r="A608" s="12" t="s">
        <v>623</v>
      </c>
      <c r="B608" s="25"/>
      <c r="C608" s="9" t="s">
        <v>619</v>
      </c>
      <c r="D608" s="69">
        <v>0</v>
      </c>
      <c r="E608" s="7"/>
      <c r="F608" s="7"/>
      <c r="G608" s="7"/>
      <c r="H608" s="7"/>
      <c r="I608" s="7"/>
      <c r="J608" s="7"/>
      <c r="K608" s="7"/>
      <c r="L608" s="7"/>
      <c r="M608" s="7"/>
      <c r="N608" s="7"/>
      <c r="O608" s="7"/>
      <c r="P608" s="7"/>
    </row>
    <row r="609" spans="1:16" ht="15" customHeight="1" x14ac:dyDescent="0.35">
      <c r="A609" s="12" t="s">
        <v>623</v>
      </c>
      <c r="B609" s="25"/>
      <c r="C609" s="10" t="s">
        <v>620</v>
      </c>
      <c r="D609" s="69">
        <v>3</v>
      </c>
      <c r="E609" s="7"/>
      <c r="F609" s="7"/>
      <c r="G609" s="7"/>
      <c r="H609" s="7"/>
      <c r="I609" s="7"/>
      <c r="J609" s="7"/>
      <c r="K609" s="7"/>
      <c r="L609" s="7"/>
      <c r="M609" s="7"/>
      <c r="N609" s="7"/>
      <c r="O609" s="7"/>
      <c r="P609" s="7"/>
    </row>
    <row r="610" spans="1:16" ht="14.5" x14ac:dyDescent="0.35">
      <c r="A610" s="12" t="s">
        <v>623</v>
      </c>
      <c r="B610" s="24"/>
      <c r="C610" s="76" t="s">
        <v>643</v>
      </c>
      <c r="D610" s="69">
        <v>0</v>
      </c>
      <c r="E610" s="7"/>
      <c r="F610" s="7"/>
      <c r="G610" s="7"/>
      <c r="H610" s="7"/>
      <c r="I610" s="7"/>
      <c r="J610" s="7"/>
      <c r="K610" s="7"/>
      <c r="L610" s="7"/>
      <c r="M610" s="7"/>
      <c r="N610" s="7"/>
      <c r="O610" s="7"/>
      <c r="P610" s="7"/>
    </row>
    <row r="611" spans="1:16" ht="14.5" x14ac:dyDescent="0.35">
      <c r="A611" s="12" t="s">
        <v>623</v>
      </c>
      <c r="B611" s="24"/>
      <c r="C611" s="76" t="s">
        <v>644</v>
      </c>
      <c r="D611" s="69">
        <f>COUNTIF(D443:D603,"roșu")</f>
        <v>0</v>
      </c>
      <c r="E611" s="7"/>
      <c r="F611" s="7"/>
      <c r="G611" s="7"/>
      <c r="H611" s="7"/>
      <c r="I611" s="7"/>
      <c r="J611" s="7"/>
      <c r="K611" s="7"/>
      <c r="L611" s="7"/>
      <c r="M611" s="7"/>
      <c r="N611" s="7"/>
      <c r="O611" s="7"/>
      <c r="P611" s="7"/>
    </row>
    <row r="612" spans="1:16" ht="28.5" x14ac:dyDescent="0.35">
      <c r="A612" s="12" t="s">
        <v>623</v>
      </c>
      <c r="B612" s="24"/>
      <c r="C612" s="76" t="s">
        <v>645</v>
      </c>
      <c r="D612" s="69">
        <v>0</v>
      </c>
      <c r="E612" s="7"/>
      <c r="F612" s="7"/>
      <c r="G612" s="7"/>
      <c r="H612" s="7"/>
      <c r="I612" s="7"/>
      <c r="J612" s="7"/>
      <c r="K612" s="7"/>
      <c r="L612" s="7"/>
      <c r="M612" s="7"/>
      <c r="N612" s="7"/>
      <c r="O612" s="7"/>
      <c r="P612" s="7"/>
    </row>
    <row r="613" spans="1:16" ht="15" customHeight="1" x14ac:dyDescent="0.3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35">
      <c r="A614" s="12" t="s">
        <v>624</v>
      </c>
      <c r="B614" s="25"/>
      <c r="C614" s="9" t="s">
        <v>619</v>
      </c>
      <c r="D614" s="69">
        <v>4</v>
      </c>
      <c r="E614" s="7"/>
      <c r="F614" s="7"/>
      <c r="G614" s="7"/>
      <c r="H614" s="7"/>
      <c r="I614" s="7"/>
      <c r="J614" s="7"/>
      <c r="K614" s="7"/>
      <c r="L614" s="7"/>
      <c r="M614" s="7"/>
      <c r="N614" s="7"/>
      <c r="O614" s="7"/>
      <c r="P614" s="7"/>
    </row>
    <row r="615" spans="1:16" ht="15" customHeight="1" x14ac:dyDescent="0.35">
      <c r="A615" s="12" t="s">
        <v>624</v>
      </c>
      <c r="B615" s="25"/>
      <c r="C615" s="10" t="s">
        <v>620</v>
      </c>
      <c r="D615" s="69">
        <v>5</v>
      </c>
      <c r="E615" s="7"/>
      <c r="F615" s="7"/>
      <c r="G615" s="7"/>
      <c r="H615" s="7"/>
      <c r="I615" s="7"/>
      <c r="J615" s="7"/>
      <c r="K615" s="7"/>
      <c r="L615" s="7"/>
      <c r="M615" s="7"/>
      <c r="N615" s="7"/>
      <c r="O615" s="7"/>
      <c r="P615" s="7"/>
    </row>
    <row r="616" spans="1:16" ht="15" customHeight="1" x14ac:dyDescent="0.35">
      <c r="A616" s="12" t="s">
        <v>624</v>
      </c>
      <c r="B616" s="26"/>
      <c r="C616" s="16" t="s">
        <v>643</v>
      </c>
      <c r="D616" s="69">
        <v>0</v>
      </c>
      <c r="E616" s="7"/>
      <c r="F616" s="7"/>
      <c r="G616" s="7"/>
      <c r="H616" s="7"/>
      <c r="I616" s="7"/>
      <c r="J616" s="7"/>
      <c r="K616" s="7"/>
      <c r="L616" s="7"/>
      <c r="M616" s="7"/>
      <c r="N616" s="7"/>
      <c r="O616" s="7"/>
      <c r="P616" s="7"/>
    </row>
    <row r="617" spans="1:16" ht="15" customHeight="1" x14ac:dyDescent="0.35">
      <c r="A617" s="12" t="s">
        <v>624</v>
      </c>
      <c r="B617" s="26"/>
      <c r="C617" s="16" t="s">
        <v>644</v>
      </c>
      <c r="D617" s="69">
        <v>0</v>
      </c>
      <c r="E617" s="7"/>
      <c r="F617" s="7"/>
      <c r="G617" s="7"/>
      <c r="H617" s="7"/>
      <c r="I617" s="7"/>
      <c r="J617" s="7"/>
      <c r="K617" s="7"/>
      <c r="L617" s="7"/>
      <c r="M617" s="7"/>
      <c r="N617" s="7"/>
      <c r="O617" s="7"/>
      <c r="P617" s="7"/>
    </row>
    <row r="618" spans="1:16" ht="15" customHeight="1" x14ac:dyDescent="0.35">
      <c r="A618" s="12" t="s">
        <v>624</v>
      </c>
      <c r="B618" s="26"/>
      <c r="C618" s="16" t="s">
        <v>645</v>
      </c>
      <c r="D618" s="69">
        <v>0</v>
      </c>
      <c r="E618" s="7"/>
      <c r="F618" s="7"/>
      <c r="G618" s="7"/>
      <c r="H618" s="7"/>
      <c r="I618" s="7"/>
      <c r="J618" s="7"/>
      <c r="K618" s="7"/>
      <c r="L618" s="7"/>
      <c r="M618" s="7"/>
      <c r="N618" s="7"/>
      <c r="O618" s="7"/>
      <c r="P618" s="7"/>
    </row>
    <row r="619" spans="1:16" ht="15" customHeight="1" x14ac:dyDescent="0.35">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x14ac:dyDescent="0.35">
      <c r="A620" s="12" t="s">
        <v>625</v>
      </c>
      <c r="B620" s="25"/>
      <c r="C620" s="9" t="s">
        <v>619</v>
      </c>
      <c r="D620" s="69">
        <v>28</v>
      </c>
      <c r="E620" s="7"/>
      <c r="F620" s="7"/>
      <c r="G620" s="7"/>
      <c r="H620" s="7"/>
      <c r="I620" s="7"/>
      <c r="J620" s="7"/>
      <c r="K620" s="7"/>
      <c r="L620" s="7"/>
      <c r="M620" s="7"/>
      <c r="N620" s="7"/>
      <c r="O620" s="7"/>
      <c r="P620" s="7"/>
    </row>
    <row r="621" spans="1:16" ht="15" customHeight="1" x14ac:dyDescent="0.35">
      <c r="A621" s="12" t="s">
        <v>625</v>
      </c>
      <c r="B621" s="25"/>
      <c r="C621" s="10" t="s">
        <v>620</v>
      </c>
      <c r="D621" s="69">
        <v>2</v>
      </c>
      <c r="E621" s="7"/>
      <c r="F621" s="7"/>
      <c r="G621" s="7"/>
      <c r="H621" s="7"/>
      <c r="I621" s="7"/>
      <c r="J621" s="7"/>
      <c r="K621" s="7"/>
      <c r="L621" s="7"/>
      <c r="M621" s="7"/>
      <c r="N621" s="7"/>
      <c r="O621" s="7"/>
      <c r="P621" s="7"/>
    </row>
    <row r="622" spans="1:16" ht="15" customHeight="1" x14ac:dyDescent="0.35">
      <c r="A622" s="12" t="s">
        <v>625</v>
      </c>
      <c r="B622" s="26"/>
      <c r="C622" s="16" t="s">
        <v>643</v>
      </c>
      <c r="D622" s="69">
        <v>0</v>
      </c>
      <c r="E622" s="7"/>
      <c r="F622" s="7"/>
      <c r="G622" s="7"/>
      <c r="H622" s="7"/>
      <c r="I622" s="7"/>
      <c r="J622" s="7"/>
      <c r="K622" s="7"/>
      <c r="L622" s="7"/>
      <c r="M622" s="7"/>
      <c r="N622" s="7"/>
      <c r="O622" s="7"/>
      <c r="P622" s="7"/>
    </row>
    <row r="623" spans="1:16" ht="15" customHeight="1" x14ac:dyDescent="0.35">
      <c r="A623" s="12" t="s">
        <v>625</v>
      </c>
      <c r="B623" s="26"/>
      <c r="C623" s="16" t="s">
        <v>644</v>
      </c>
      <c r="D623" s="69">
        <v>0</v>
      </c>
      <c r="E623" s="7"/>
      <c r="F623" s="7"/>
      <c r="G623" s="7"/>
      <c r="H623" s="7"/>
      <c r="I623" s="7"/>
      <c r="J623" s="7"/>
      <c r="K623" s="7"/>
      <c r="L623" s="7"/>
      <c r="M623" s="7"/>
      <c r="N623" s="7"/>
      <c r="O623" s="7"/>
      <c r="P623" s="7"/>
    </row>
    <row r="624" spans="1:16" ht="15" customHeight="1" x14ac:dyDescent="0.35">
      <c r="A624" s="12" t="s">
        <v>625</v>
      </c>
      <c r="B624" s="26"/>
      <c r="C624" s="16" t="s">
        <v>645</v>
      </c>
      <c r="D624" s="69">
        <v>0</v>
      </c>
      <c r="E624" s="7"/>
      <c r="F624" s="7"/>
      <c r="G624" s="7"/>
      <c r="H624" s="7"/>
      <c r="I624" s="7"/>
      <c r="J624" s="7"/>
      <c r="K624" s="7"/>
      <c r="L624" s="7"/>
      <c r="M624" s="7"/>
      <c r="N624" s="7"/>
      <c r="O624" s="7"/>
      <c r="P624" s="7"/>
    </row>
    <row r="625" spans="1:16" ht="15" customHeight="1" x14ac:dyDescent="0.35">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x14ac:dyDescent="0.35">
      <c r="A626" s="12" t="s">
        <v>626</v>
      </c>
      <c r="B626" s="25"/>
      <c r="C626" s="9" t="s">
        <v>619</v>
      </c>
      <c r="D626" s="69">
        <v>2</v>
      </c>
      <c r="E626" s="7"/>
      <c r="F626" s="7"/>
      <c r="G626" s="7"/>
      <c r="H626" s="7"/>
      <c r="I626" s="7"/>
      <c r="J626" s="7"/>
      <c r="K626" s="7"/>
      <c r="L626" s="7"/>
      <c r="M626" s="7"/>
      <c r="N626" s="7"/>
      <c r="O626" s="7"/>
      <c r="P626" s="7"/>
    </row>
    <row r="627" spans="1:16" ht="15" customHeight="1" x14ac:dyDescent="0.35">
      <c r="A627" s="12" t="s">
        <v>626</v>
      </c>
      <c r="B627" s="25"/>
      <c r="C627" s="10" t="s">
        <v>620</v>
      </c>
      <c r="D627" s="69">
        <v>1</v>
      </c>
      <c r="E627" s="7"/>
      <c r="F627" s="7"/>
      <c r="G627" s="7"/>
      <c r="H627" s="7"/>
      <c r="I627" s="7"/>
      <c r="J627" s="7"/>
      <c r="K627" s="7"/>
      <c r="L627" s="7"/>
      <c r="M627" s="7"/>
      <c r="N627" s="7"/>
      <c r="O627" s="7"/>
      <c r="P627" s="7"/>
    </row>
    <row r="628" spans="1:16" ht="15" customHeight="1" x14ac:dyDescent="0.35">
      <c r="A628" s="12" t="s">
        <v>626</v>
      </c>
      <c r="B628" s="26"/>
      <c r="C628" s="16" t="s">
        <v>643</v>
      </c>
      <c r="D628" s="69">
        <v>0</v>
      </c>
      <c r="E628" s="7"/>
      <c r="F628" s="7"/>
      <c r="G628" s="7"/>
      <c r="H628" s="7"/>
      <c r="I628" s="7"/>
      <c r="J628" s="7"/>
      <c r="K628" s="7"/>
      <c r="L628" s="7"/>
      <c r="M628" s="7"/>
      <c r="N628" s="7"/>
      <c r="O628" s="7"/>
      <c r="P628" s="7"/>
    </row>
    <row r="629" spans="1:16" ht="15" customHeight="1" x14ac:dyDescent="0.35">
      <c r="A629" s="12" t="s">
        <v>626</v>
      </c>
      <c r="B629" s="26"/>
      <c r="C629" s="16" t="s">
        <v>644</v>
      </c>
      <c r="D629" s="69">
        <v>0</v>
      </c>
      <c r="E629" s="7"/>
      <c r="F629" s="7"/>
      <c r="G629" s="7"/>
      <c r="H629" s="7"/>
      <c r="I629" s="7"/>
      <c r="J629" s="7"/>
      <c r="K629" s="7"/>
      <c r="L629" s="7"/>
      <c r="M629" s="7"/>
      <c r="N629" s="7"/>
      <c r="O629" s="7"/>
      <c r="P629" s="7"/>
    </row>
    <row r="630" spans="1:16" ht="15" customHeight="1" x14ac:dyDescent="0.35">
      <c r="A630" s="12" t="s">
        <v>626</v>
      </c>
      <c r="B630" s="26"/>
      <c r="C630" s="16" t="s">
        <v>645</v>
      </c>
      <c r="D630" s="69">
        <v>0</v>
      </c>
      <c r="E630" s="7"/>
      <c r="F630" s="7"/>
      <c r="G630" s="7"/>
      <c r="H630" s="7"/>
      <c r="I630" s="7"/>
      <c r="J630" s="7"/>
      <c r="K630" s="7"/>
      <c r="L630" s="7"/>
      <c r="M630" s="7"/>
      <c r="N630" s="7"/>
      <c r="O630" s="7"/>
      <c r="P630" s="7"/>
    </row>
    <row r="631" spans="1:16" ht="15" customHeight="1" x14ac:dyDescent="0.3">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3">
      <c r="A632" s="11" t="s">
        <v>627</v>
      </c>
      <c r="B632" s="27"/>
      <c r="C632" s="9" t="s">
        <v>619</v>
      </c>
      <c r="D632" s="69">
        <v>0</v>
      </c>
      <c r="E632" s="7"/>
      <c r="F632" s="7"/>
      <c r="G632" s="7"/>
      <c r="H632" s="7"/>
      <c r="I632" s="7"/>
      <c r="J632" s="7"/>
      <c r="K632" s="7"/>
      <c r="L632" s="7"/>
      <c r="M632" s="7"/>
      <c r="N632" s="7"/>
      <c r="O632" s="7"/>
      <c r="P632" s="7"/>
    </row>
    <row r="633" spans="1:16" ht="15" customHeight="1" x14ac:dyDescent="0.3">
      <c r="A633" s="11" t="s">
        <v>627</v>
      </c>
      <c r="B633" s="27"/>
      <c r="C633" s="10" t="s">
        <v>620</v>
      </c>
      <c r="D633" s="69">
        <v>2</v>
      </c>
      <c r="E633" s="7"/>
      <c r="F633" s="7"/>
      <c r="G633" s="7"/>
      <c r="H633" s="7"/>
      <c r="I633" s="7"/>
      <c r="J633" s="7"/>
      <c r="K633" s="7"/>
      <c r="L633" s="7"/>
      <c r="M633" s="7"/>
      <c r="N633" s="7"/>
      <c r="O633" s="7"/>
      <c r="P633" s="7"/>
    </row>
    <row r="634" spans="1:16" ht="15" customHeight="1" x14ac:dyDescent="0.3">
      <c r="A634" s="11" t="s">
        <v>627</v>
      </c>
      <c r="B634" s="28"/>
      <c r="C634" s="16" t="s">
        <v>643</v>
      </c>
      <c r="D634" s="69">
        <v>0</v>
      </c>
      <c r="E634" s="7"/>
      <c r="F634" s="7"/>
      <c r="G634" s="7"/>
      <c r="H634" s="7"/>
      <c r="I634" s="7"/>
      <c r="J634" s="7"/>
      <c r="K634" s="7"/>
      <c r="L634" s="7"/>
      <c r="M634" s="7"/>
      <c r="N634" s="7"/>
      <c r="O634" s="7"/>
      <c r="P634" s="7"/>
    </row>
    <row r="635" spans="1:16" ht="15" customHeight="1" x14ac:dyDescent="0.3">
      <c r="A635" s="11" t="s">
        <v>627</v>
      </c>
      <c r="B635" s="28"/>
      <c r="C635" s="16" t="s">
        <v>644</v>
      </c>
      <c r="D635" s="69">
        <v>0</v>
      </c>
      <c r="E635" s="7"/>
      <c r="F635" s="7"/>
      <c r="G635" s="7"/>
      <c r="H635" s="7"/>
      <c r="I635" s="7"/>
      <c r="J635" s="7"/>
      <c r="K635" s="7"/>
      <c r="L635" s="7"/>
      <c r="M635" s="7"/>
      <c r="N635" s="7"/>
      <c r="O635" s="7"/>
      <c r="P635" s="7"/>
    </row>
    <row r="636" spans="1:16" ht="15" customHeight="1" x14ac:dyDescent="0.3">
      <c r="A636" s="11" t="s">
        <v>627</v>
      </c>
      <c r="B636" s="28"/>
      <c r="C636" s="16" t="s">
        <v>645</v>
      </c>
      <c r="D636" s="69">
        <v>0</v>
      </c>
      <c r="E636" s="7"/>
      <c r="F636" s="7"/>
      <c r="G636" s="7"/>
      <c r="H636" s="7"/>
      <c r="I636" s="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x14ac:dyDescent="0.3">
      <c r="A638" s="11" t="s">
        <v>628</v>
      </c>
      <c r="B638" s="27"/>
      <c r="C638" s="9" t="s">
        <v>619</v>
      </c>
      <c r="D638" s="69">
        <v>3</v>
      </c>
      <c r="E638" s="7"/>
      <c r="F638" s="7"/>
      <c r="G638" s="7"/>
      <c r="H638" s="7"/>
      <c r="I638" s="7"/>
      <c r="J638" s="7"/>
      <c r="K638" s="7"/>
      <c r="L638" s="7"/>
      <c r="M638" s="7"/>
      <c r="N638" s="7"/>
      <c r="O638" s="7"/>
      <c r="P638" s="7"/>
    </row>
    <row r="639" spans="1:16" ht="15" customHeight="1" x14ac:dyDescent="0.3">
      <c r="A639" s="11" t="s">
        <v>628</v>
      </c>
      <c r="B639" s="27"/>
      <c r="C639" s="10" t="s">
        <v>620</v>
      </c>
      <c r="D639" s="69">
        <v>0</v>
      </c>
      <c r="E639" s="7"/>
      <c r="F639" s="7"/>
      <c r="G639" s="7"/>
      <c r="H639" s="7"/>
      <c r="I639" s="7"/>
      <c r="J639" s="7"/>
      <c r="K639" s="7"/>
      <c r="L639" s="7"/>
      <c r="M639" s="7"/>
      <c r="N639" s="7"/>
      <c r="O639" s="7"/>
      <c r="P639" s="7"/>
    </row>
    <row r="640" spans="1:16" ht="15" customHeight="1" x14ac:dyDescent="0.3">
      <c r="A640" s="11" t="s">
        <v>628</v>
      </c>
      <c r="B640" s="28"/>
      <c r="C640" s="16" t="s">
        <v>643</v>
      </c>
      <c r="D640" s="69">
        <v>0</v>
      </c>
      <c r="E640" s="7"/>
      <c r="F640" s="7"/>
      <c r="G640" s="7"/>
      <c r="H640" s="7"/>
      <c r="I640" s="7"/>
      <c r="J640" s="7"/>
      <c r="K640" s="7"/>
      <c r="L640" s="7"/>
      <c r="M640" s="7"/>
      <c r="N640" s="7"/>
      <c r="O640" s="7"/>
      <c r="P640" s="7"/>
    </row>
    <row r="641" spans="1:16" ht="15" customHeight="1" x14ac:dyDescent="0.3">
      <c r="A641" s="11" t="s">
        <v>628</v>
      </c>
      <c r="B641" s="28"/>
      <c r="C641" s="16" t="s">
        <v>644</v>
      </c>
      <c r="D641" s="69">
        <v>0</v>
      </c>
      <c r="E641" s="7"/>
      <c r="F641" s="7"/>
      <c r="G641" s="7"/>
      <c r="H641" s="7"/>
      <c r="I641" s="7"/>
      <c r="J641" s="7"/>
      <c r="K641" s="7"/>
      <c r="L641" s="7"/>
      <c r="M641" s="7"/>
      <c r="N641" s="7"/>
      <c r="O641" s="7"/>
      <c r="P641" s="7"/>
    </row>
    <row r="642" spans="1:16" ht="15" customHeight="1" x14ac:dyDescent="0.3">
      <c r="A642" s="11" t="s">
        <v>628</v>
      </c>
      <c r="B642" s="28"/>
      <c r="C642" s="16" t="s">
        <v>645</v>
      </c>
      <c r="D642" s="69">
        <v>0</v>
      </c>
      <c r="E642" s="7"/>
      <c r="F642" s="7"/>
      <c r="G642" s="7"/>
      <c r="H642" s="7"/>
      <c r="I642" s="7"/>
      <c r="J642" s="7"/>
      <c r="K642" s="7"/>
      <c r="L642" s="7"/>
      <c r="M642" s="7"/>
      <c r="N642" s="7"/>
      <c r="O642" s="7"/>
      <c r="P642" s="7"/>
    </row>
    <row r="643" spans="1:16" ht="15" customHeight="1" x14ac:dyDescent="0.35">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x14ac:dyDescent="0.35">
      <c r="A644" s="15" t="s">
        <v>631</v>
      </c>
      <c r="B644" s="31"/>
      <c r="C644" s="9" t="s">
        <v>619</v>
      </c>
      <c r="D644" s="69">
        <v>1</v>
      </c>
      <c r="E644" s="7"/>
      <c r="F644" s="7"/>
      <c r="G644" s="7"/>
      <c r="H644" s="7"/>
      <c r="I644" s="7"/>
      <c r="J644" s="7"/>
      <c r="K644" s="7"/>
      <c r="L644" s="7"/>
      <c r="M644" s="7"/>
      <c r="N644" s="7"/>
      <c r="O644" s="7"/>
      <c r="P644" s="7"/>
    </row>
    <row r="645" spans="1:16" ht="15" customHeight="1" x14ac:dyDescent="0.35">
      <c r="A645" s="15" t="s">
        <v>631</v>
      </c>
      <c r="B645" s="31"/>
      <c r="C645" s="10" t="s">
        <v>620</v>
      </c>
      <c r="D645" s="69">
        <v>2</v>
      </c>
      <c r="E645" s="7"/>
      <c r="F645" s="7"/>
      <c r="G645" s="7"/>
      <c r="H645" s="7"/>
      <c r="I645" s="7"/>
      <c r="J645" s="7"/>
      <c r="K645" s="7"/>
      <c r="L645" s="7"/>
      <c r="M645" s="7"/>
      <c r="N645" s="7"/>
      <c r="O645" s="7"/>
      <c r="P645" s="7"/>
    </row>
    <row r="646" spans="1:16" ht="15" customHeight="1" x14ac:dyDescent="0.35">
      <c r="A646" s="15" t="s">
        <v>631</v>
      </c>
      <c r="B646" s="31"/>
      <c r="C646" s="16" t="s">
        <v>643</v>
      </c>
      <c r="D646" s="69">
        <v>0</v>
      </c>
      <c r="E646" s="7"/>
      <c r="F646" s="7"/>
      <c r="G646" s="7"/>
      <c r="H646" s="7"/>
      <c r="I646" s="7"/>
      <c r="J646" s="7"/>
      <c r="K646" s="7"/>
      <c r="L646" s="7"/>
      <c r="M646" s="7"/>
      <c r="N646" s="7"/>
      <c r="O646" s="7"/>
      <c r="P646" s="7"/>
    </row>
    <row r="647" spans="1:16" ht="15" customHeight="1" x14ac:dyDescent="0.35">
      <c r="A647" s="15" t="s">
        <v>631</v>
      </c>
      <c r="B647" s="31"/>
      <c r="C647" s="16" t="s">
        <v>644</v>
      </c>
      <c r="D647" s="69">
        <v>0</v>
      </c>
      <c r="E647" s="7"/>
      <c r="F647" s="7"/>
      <c r="G647" s="7"/>
      <c r="H647" s="7"/>
      <c r="I647" s="7"/>
      <c r="J647" s="7"/>
      <c r="K647" s="7"/>
      <c r="L647" s="7"/>
      <c r="M647" s="7"/>
      <c r="N647" s="7"/>
      <c r="O647" s="7"/>
      <c r="P647" s="7"/>
    </row>
    <row r="648" spans="1:16" ht="15" customHeight="1" x14ac:dyDescent="0.35">
      <c r="A648" s="15" t="s">
        <v>631</v>
      </c>
      <c r="B648" s="31"/>
      <c r="C648" s="16" t="s">
        <v>645</v>
      </c>
      <c r="D648" s="69">
        <v>0</v>
      </c>
      <c r="E648" s="7"/>
      <c r="F648" s="7"/>
      <c r="G648" s="7"/>
      <c r="H648" s="7"/>
      <c r="I648" s="7"/>
      <c r="J648" s="7"/>
      <c r="K648" s="7"/>
      <c r="L648" s="7"/>
      <c r="M648" s="7"/>
      <c r="N648" s="7"/>
      <c r="O648" s="7"/>
      <c r="P648" s="7"/>
    </row>
    <row r="649" spans="1:16" ht="16.5" customHeight="1" x14ac:dyDescent="0.3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35">
      <c r="A650" s="15" t="s">
        <v>632</v>
      </c>
      <c r="B650" s="31"/>
      <c r="C650" s="9" t="s">
        <v>619</v>
      </c>
      <c r="D650" s="69">
        <v>4</v>
      </c>
      <c r="E650" s="7"/>
      <c r="F650" s="7"/>
      <c r="G650" s="7"/>
      <c r="H650" s="7"/>
      <c r="I650" s="7"/>
      <c r="J650" s="7"/>
      <c r="K650" s="7"/>
      <c r="L650" s="7"/>
      <c r="M650" s="7"/>
      <c r="N650" s="7"/>
      <c r="O650" s="7"/>
      <c r="P650" s="7"/>
    </row>
    <row r="651" spans="1:16" ht="15" customHeight="1" x14ac:dyDescent="0.35">
      <c r="A651" s="15" t="s">
        <v>632</v>
      </c>
      <c r="B651" s="31"/>
      <c r="C651" s="10" t="s">
        <v>620</v>
      </c>
      <c r="D651" s="69">
        <v>1</v>
      </c>
      <c r="E651" s="7"/>
      <c r="F651" s="7"/>
      <c r="G651" s="7"/>
      <c r="H651" s="7"/>
      <c r="I651" s="7"/>
      <c r="J651" s="7"/>
      <c r="K651" s="7"/>
      <c r="L651" s="7"/>
      <c r="M651" s="7"/>
      <c r="N651" s="7"/>
      <c r="O651" s="7"/>
      <c r="P651" s="7"/>
    </row>
    <row r="652" spans="1:16" ht="15" customHeight="1" x14ac:dyDescent="0.35">
      <c r="A652" s="15" t="s">
        <v>632</v>
      </c>
      <c r="B652" s="31"/>
      <c r="C652" s="16" t="s">
        <v>643</v>
      </c>
      <c r="D652" s="69">
        <v>0</v>
      </c>
      <c r="E652" s="7"/>
      <c r="F652" s="7"/>
      <c r="G652" s="7"/>
      <c r="H652" s="7"/>
      <c r="I652" s="7"/>
      <c r="J652" s="7"/>
      <c r="K652" s="7"/>
      <c r="L652" s="7"/>
      <c r="M652" s="7"/>
      <c r="N652" s="7"/>
      <c r="O652" s="7"/>
      <c r="P652" s="7"/>
    </row>
    <row r="653" spans="1:16" ht="15" customHeight="1" x14ac:dyDescent="0.35">
      <c r="A653" s="15" t="s">
        <v>632</v>
      </c>
      <c r="B653" s="31"/>
      <c r="C653" s="16" t="s">
        <v>644</v>
      </c>
      <c r="D653" s="69">
        <v>0</v>
      </c>
      <c r="E653" s="7"/>
      <c r="F653" s="7"/>
      <c r="G653" s="7"/>
      <c r="H653" s="7"/>
      <c r="I653" s="7"/>
      <c r="J653" s="7"/>
      <c r="K653" s="7"/>
      <c r="L653" s="7"/>
      <c r="M653" s="7"/>
      <c r="N653" s="7"/>
      <c r="O653" s="7"/>
      <c r="P653" s="7"/>
    </row>
    <row r="654" spans="1:16" ht="15" customHeight="1" x14ac:dyDescent="0.35">
      <c r="A654" s="15" t="s">
        <v>632</v>
      </c>
      <c r="B654" s="31"/>
      <c r="C654" s="16" t="s">
        <v>645</v>
      </c>
      <c r="D654" s="69">
        <v>0</v>
      </c>
      <c r="E654" s="7"/>
      <c r="F654" s="7"/>
      <c r="G654" s="7"/>
      <c r="H654" s="7"/>
      <c r="I654" s="7"/>
      <c r="J654" s="7"/>
      <c r="K654" s="7"/>
      <c r="L654" s="7"/>
      <c r="M654" s="7"/>
      <c r="N654" s="7"/>
      <c r="O654" s="7"/>
      <c r="P654" s="7"/>
    </row>
    <row r="655" spans="1:16" ht="15" customHeight="1" x14ac:dyDescent="0.3">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3">
      <c r="A656" s="13" t="s">
        <v>629</v>
      </c>
      <c r="B656" s="29"/>
      <c r="C656" s="9" t="s">
        <v>619</v>
      </c>
      <c r="D656" s="69">
        <v>97</v>
      </c>
      <c r="E656" s="7"/>
      <c r="F656" s="7"/>
      <c r="G656" s="7"/>
      <c r="H656" s="7"/>
      <c r="I656" s="7"/>
      <c r="J656" s="7"/>
      <c r="K656" s="7"/>
      <c r="L656" s="7"/>
      <c r="M656" s="7"/>
      <c r="N656" s="7"/>
      <c r="O656" s="7"/>
      <c r="P656" s="7"/>
    </row>
    <row r="657" spans="1:16" ht="15" customHeight="1" x14ac:dyDescent="0.3">
      <c r="A657" s="13" t="s">
        <v>629</v>
      </c>
      <c r="B657" s="29"/>
      <c r="C657" s="10" t="s">
        <v>620</v>
      </c>
      <c r="D657" s="69">
        <v>320</v>
      </c>
      <c r="E657" s="7"/>
      <c r="F657" s="7"/>
      <c r="G657" s="7"/>
      <c r="H657" s="7"/>
      <c r="I657" s="7"/>
      <c r="J657" s="7"/>
      <c r="K657" s="7"/>
      <c r="L657" s="7"/>
      <c r="M657" s="7"/>
      <c r="N657" s="7"/>
      <c r="O657" s="7"/>
      <c r="P657" s="7"/>
    </row>
    <row r="658" spans="1:16" ht="14" x14ac:dyDescent="0.3">
      <c r="A658" s="13" t="s">
        <v>629</v>
      </c>
      <c r="B658" s="24"/>
      <c r="C658" s="76" t="s">
        <v>643</v>
      </c>
      <c r="D658" s="69">
        <v>2</v>
      </c>
      <c r="E658" s="7"/>
      <c r="F658" s="7"/>
      <c r="G658" s="7"/>
      <c r="H658" s="7"/>
      <c r="I658" s="7"/>
      <c r="J658" s="7"/>
      <c r="K658" s="7"/>
      <c r="L658" s="7"/>
      <c r="M658" s="7"/>
      <c r="N658" s="7"/>
      <c r="O658" s="7"/>
      <c r="P658" s="7"/>
    </row>
    <row r="659" spans="1:16" ht="14" x14ac:dyDescent="0.3">
      <c r="A659" s="13" t="s">
        <v>629</v>
      </c>
      <c r="B659" s="24"/>
      <c r="C659" s="76" t="s">
        <v>644</v>
      </c>
      <c r="D659" s="69">
        <v>2</v>
      </c>
      <c r="E659" s="7"/>
      <c r="F659" s="7"/>
      <c r="G659" s="7"/>
      <c r="H659" s="7"/>
      <c r="I659" s="7"/>
      <c r="J659" s="7"/>
      <c r="K659" s="7"/>
      <c r="L659" s="7"/>
      <c r="M659" s="7"/>
      <c r="N659" s="7"/>
      <c r="O659" s="7"/>
      <c r="P659" s="7"/>
    </row>
    <row r="660" spans="1:16" ht="28" x14ac:dyDescent="0.3">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9" priority="1" operator="equal">
      <formula>"verde"</formula>
    </cfRule>
  </conditionalFormatting>
  <conditionalFormatting sqref="D1:D3">
    <cfRule type="cellIs" dxfId="88" priority="2" operator="equal">
      <formula>"galben"</formula>
    </cfRule>
  </conditionalFormatting>
  <conditionalFormatting sqref="D1:D3">
    <cfRule type="cellIs" dxfId="87"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565" activePane="bottomRight" state="frozen"/>
      <selection pane="topRight" activeCell="B1" sqref="B1"/>
      <selection pane="bottomLeft" activeCell="A4" sqref="A4"/>
      <selection pane="bottomRight" sqref="A1:XFD1048576"/>
    </sheetView>
  </sheetViews>
  <sheetFormatPr defaultColWidth="12.58203125" defaultRowHeight="15" customHeight="1" x14ac:dyDescent="0.3"/>
  <cols>
    <col min="1" max="1" width="48.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44" t="s">
        <v>0</v>
      </c>
      <c r="B1" s="344" t="s">
        <v>633</v>
      </c>
      <c r="C1" s="344" t="s">
        <v>1</v>
      </c>
      <c r="D1" s="347" t="s">
        <v>642</v>
      </c>
      <c r="E1" s="343"/>
      <c r="F1" s="343"/>
      <c r="G1" s="343"/>
      <c r="H1" s="343"/>
      <c r="I1" s="343"/>
      <c r="J1" s="343"/>
      <c r="K1" s="343"/>
      <c r="L1" s="343"/>
      <c r="M1" s="343"/>
      <c r="N1" s="343"/>
      <c r="O1" s="343"/>
      <c r="P1" s="342"/>
      <c r="Q1" s="2"/>
      <c r="R1" s="2"/>
      <c r="S1" s="2"/>
      <c r="T1" s="2"/>
      <c r="U1" s="2"/>
      <c r="V1" s="2"/>
      <c r="W1" s="2"/>
      <c r="X1" s="2"/>
      <c r="Y1" s="2"/>
      <c r="Z1" s="2"/>
      <c r="AA1" s="2"/>
      <c r="AB1" s="2"/>
      <c r="AC1" s="2"/>
    </row>
    <row r="2" spans="1:29" ht="27" customHeight="1" x14ac:dyDescent="0.3">
      <c r="A2" s="345"/>
      <c r="B2" s="348"/>
      <c r="C2" s="345"/>
      <c r="D2" s="344" t="s">
        <v>2</v>
      </c>
      <c r="E2" s="344" t="s">
        <v>3</v>
      </c>
      <c r="F2" s="344" t="s">
        <v>4</v>
      </c>
      <c r="G2" s="344" t="s">
        <v>5</v>
      </c>
      <c r="H2" s="341" t="s">
        <v>6</v>
      </c>
      <c r="I2" s="342"/>
      <c r="J2" s="341" t="s">
        <v>7</v>
      </c>
      <c r="K2" s="343"/>
      <c r="L2" s="342"/>
      <c r="M2" s="341" t="s">
        <v>8</v>
      </c>
      <c r="N2" s="343"/>
      <c r="O2" s="343"/>
      <c r="P2" s="342"/>
      <c r="Q2" s="2"/>
      <c r="R2" s="2"/>
      <c r="S2" s="2"/>
      <c r="T2" s="2"/>
      <c r="U2" s="2"/>
      <c r="V2" s="2"/>
      <c r="W2" s="2"/>
      <c r="X2" s="2"/>
      <c r="Y2" s="2"/>
      <c r="Z2" s="2"/>
      <c r="AA2" s="2"/>
      <c r="AB2" s="2"/>
      <c r="AC2" s="2"/>
    </row>
    <row r="3" spans="1:29" ht="87" x14ac:dyDescent="0.3">
      <c r="A3" s="346"/>
      <c r="B3" s="349"/>
      <c r="C3" s="345"/>
      <c r="D3" s="350"/>
      <c r="E3" s="345"/>
      <c r="F3" s="345"/>
      <c r="G3" s="345"/>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4.5" x14ac:dyDescent="0.35">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ht="14.5" x14ac:dyDescent="0.35">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x14ac:dyDescent="0.3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x14ac:dyDescent="0.35">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x14ac:dyDescent="0.35">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35">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x14ac:dyDescent="0.3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35">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29"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x14ac:dyDescent="0.3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x14ac:dyDescent="0.3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35">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x14ac:dyDescent="0.35">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x14ac:dyDescent="0.3">
      <c r="A596" s="338" t="s">
        <v>630</v>
      </c>
      <c r="B596" s="22"/>
      <c r="C596" s="9" t="s">
        <v>619</v>
      </c>
      <c r="D596" s="69">
        <f>COUNTIF(D4:D594,"galben")</f>
        <v>226</v>
      </c>
      <c r="E596" s="7"/>
      <c r="F596" s="7"/>
      <c r="G596" s="7"/>
      <c r="H596" s="7"/>
      <c r="I596" s="7"/>
      <c r="J596" s="7"/>
      <c r="K596" s="7"/>
      <c r="L596" s="7"/>
      <c r="M596" s="7"/>
      <c r="N596" s="7"/>
      <c r="O596" s="7"/>
      <c r="P596" s="7"/>
    </row>
    <row r="597" spans="1:16" ht="15" customHeight="1" x14ac:dyDescent="0.3">
      <c r="A597" s="339"/>
      <c r="B597" s="23"/>
      <c r="C597" s="10" t="s">
        <v>620</v>
      </c>
      <c r="D597" s="69">
        <f>COUNTIF(D4:D594,"verde")</f>
        <v>357</v>
      </c>
      <c r="E597" s="7"/>
      <c r="F597" s="7"/>
      <c r="G597" s="7"/>
      <c r="H597" s="7"/>
      <c r="I597" s="7"/>
      <c r="J597" s="7"/>
      <c r="K597" s="7"/>
      <c r="L597" s="7"/>
      <c r="M597" s="7"/>
      <c r="N597" s="7"/>
      <c r="O597" s="7"/>
      <c r="P597" s="7"/>
    </row>
    <row r="598" spans="1:16" ht="14" x14ac:dyDescent="0.3">
      <c r="A598" s="339"/>
      <c r="B598" s="23"/>
      <c r="C598" s="76" t="s">
        <v>643</v>
      </c>
      <c r="D598" s="69">
        <f>COUNTIF(D4:D594,"roșu Covid")</f>
        <v>3</v>
      </c>
      <c r="E598" s="7"/>
      <c r="F598" s="7"/>
      <c r="G598" s="7"/>
      <c r="H598" s="7"/>
      <c r="I598" s="7"/>
      <c r="J598" s="7"/>
      <c r="K598" s="7"/>
      <c r="L598" s="7"/>
      <c r="M598" s="7"/>
      <c r="N598" s="7"/>
      <c r="O598" s="7"/>
      <c r="P598" s="7"/>
    </row>
    <row r="599" spans="1:16" ht="28" x14ac:dyDescent="0.3">
      <c r="A599" s="339"/>
      <c r="B599" s="23"/>
      <c r="C599" s="76" t="s">
        <v>644</v>
      </c>
      <c r="D599" s="69">
        <f>COUNTIF(D4:D594,"roșu incidență")</f>
        <v>2</v>
      </c>
      <c r="E599" s="7"/>
      <c r="F599" s="7"/>
      <c r="G599" s="7"/>
      <c r="H599" s="7"/>
      <c r="I599" s="7"/>
      <c r="J599" s="7"/>
      <c r="K599" s="7"/>
      <c r="L599" s="7"/>
      <c r="M599" s="7"/>
      <c r="N599" s="7"/>
      <c r="O599" s="7"/>
      <c r="P599" s="7"/>
    </row>
    <row r="600" spans="1:16" ht="28" x14ac:dyDescent="0.3">
      <c r="A600" s="340"/>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3">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x14ac:dyDescent="0.3">
      <c r="A602" s="14" t="s">
        <v>622</v>
      </c>
      <c r="B602" s="24"/>
      <c r="C602" s="9" t="s">
        <v>619</v>
      </c>
      <c r="D602" s="69">
        <v>90</v>
      </c>
      <c r="E602" s="7"/>
      <c r="F602" s="7"/>
      <c r="G602" s="7"/>
      <c r="H602" s="7"/>
      <c r="I602" s="7"/>
      <c r="J602" s="7"/>
      <c r="K602" s="7"/>
      <c r="L602" s="7"/>
      <c r="M602" s="7"/>
      <c r="N602" s="7"/>
      <c r="O602" s="7"/>
      <c r="P602" s="7"/>
    </row>
    <row r="603" spans="1:16" ht="15" customHeight="1" x14ac:dyDescent="0.3">
      <c r="A603" s="14" t="s">
        <v>622</v>
      </c>
      <c r="B603" s="24"/>
      <c r="C603" s="10" t="s">
        <v>620</v>
      </c>
      <c r="D603" s="69">
        <v>27</v>
      </c>
      <c r="E603" s="7"/>
      <c r="F603" s="7"/>
      <c r="G603" s="7"/>
      <c r="H603" s="7"/>
      <c r="I603" s="7"/>
      <c r="J603" s="7"/>
      <c r="K603" s="7"/>
      <c r="L603" s="7"/>
      <c r="M603" s="7"/>
      <c r="N603" s="7"/>
      <c r="O603" s="7"/>
      <c r="P603" s="7"/>
    </row>
    <row r="604" spans="1:16" ht="14" x14ac:dyDescent="0.3">
      <c r="A604" s="14" t="s">
        <v>622</v>
      </c>
      <c r="B604" s="24"/>
      <c r="C604" s="76" t="s">
        <v>643</v>
      </c>
      <c r="D604" s="69">
        <v>2</v>
      </c>
      <c r="E604" s="7"/>
      <c r="F604" s="7"/>
      <c r="G604" s="7"/>
      <c r="H604" s="7"/>
      <c r="I604" s="7"/>
      <c r="J604" s="7"/>
      <c r="K604" s="7"/>
      <c r="L604" s="7"/>
      <c r="M604" s="7"/>
      <c r="N604" s="7"/>
      <c r="O604" s="7"/>
      <c r="P604" s="7"/>
    </row>
    <row r="605" spans="1:16" ht="28" x14ac:dyDescent="0.3">
      <c r="A605" s="14" t="s">
        <v>622</v>
      </c>
      <c r="B605" s="24"/>
      <c r="C605" s="76" t="s">
        <v>644</v>
      </c>
      <c r="D605" s="69">
        <f>COUNTIF(D436:D596,"roșu")</f>
        <v>0</v>
      </c>
      <c r="E605" s="7"/>
      <c r="F605" s="7"/>
      <c r="G605" s="7"/>
      <c r="H605" s="7"/>
      <c r="I605" s="7"/>
      <c r="J605" s="7"/>
      <c r="K605" s="7"/>
      <c r="L605" s="7"/>
      <c r="M605" s="7"/>
      <c r="N605" s="7"/>
      <c r="O605" s="7"/>
      <c r="P605" s="7"/>
    </row>
    <row r="606" spans="1:16" ht="28" x14ac:dyDescent="0.3">
      <c r="A606" s="14" t="s">
        <v>622</v>
      </c>
      <c r="B606" s="24"/>
      <c r="C606" s="76" t="s">
        <v>645</v>
      </c>
      <c r="D606" s="69">
        <v>1</v>
      </c>
      <c r="E606" s="7"/>
      <c r="F606" s="7"/>
      <c r="G606" s="7"/>
      <c r="H606" s="7"/>
      <c r="I606" s="7"/>
      <c r="J606" s="7"/>
      <c r="K606" s="7"/>
      <c r="L606" s="7"/>
      <c r="M606" s="7"/>
      <c r="N606" s="7"/>
      <c r="O606" s="7"/>
      <c r="P606" s="7"/>
    </row>
    <row r="607" spans="1:16" ht="15" customHeight="1" x14ac:dyDescent="0.35">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x14ac:dyDescent="0.35">
      <c r="A608" s="12" t="s">
        <v>623</v>
      </c>
      <c r="B608" s="25"/>
      <c r="C608" s="9" t="s">
        <v>619</v>
      </c>
      <c r="D608" s="69">
        <v>1</v>
      </c>
      <c r="E608" s="7"/>
      <c r="F608" s="7"/>
      <c r="G608" s="7"/>
      <c r="H608" s="7"/>
      <c r="I608" s="7"/>
      <c r="J608" s="7"/>
      <c r="K608" s="7"/>
      <c r="L608" s="7"/>
      <c r="M608" s="7"/>
      <c r="N608" s="7"/>
      <c r="O608" s="7"/>
      <c r="P608" s="7"/>
    </row>
    <row r="609" spans="1:16" ht="15" customHeight="1" x14ac:dyDescent="0.35">
      <c r="A609" s="12" t="s">
        <v>623</v>
      </c>
      <c r="B609" s="25"/>
      <c r="C609" s="10" t="s">
        <v>620</v>
      </c>
      <c r="D609" s="69">
        <v>2</v>
      </c>
      <c r="E609" s="7"/>
      <c r="F609" s="7"/>
      <c r="G609" s="7"/>
      <c r="H609" s="7"/>
      <c r="I609" s="7"/>
      <c r="J609" s="7"/>
      <c r="K609" s="7"/>
      <c r="L609" s="7"/>
      <c r="M609" s="7"/>
      <c r="N609" s="7"/>
      <c r="O609" s="7"/>
      <c r="P609" s="7"/>
    </row>
    <row r="610" spans="1:16" ht="14.5" x14ac:dyDescent="0.35">
      <c r="A610" s="12" t="s">
        <v>623</v>
      </c>
      <c r="B610" s="24"/>
      <c r="C610" s="76" t="s">
        <v>643</v>
      </c>
      <c r="D610" s="69">
        <v>0</v>
      </c>
      <c r="E610" s="7"/>
      <c r="F610" s="7"/>
      <c r="G610" s="7"/>
      <c r="H610" s="7"/>
      <c r="I610" s="7"/>
      <c r="J610" s="7"/>
      <c r="K610" s="7"/>
      <c r="L610" s="7"/>
      <c r="M610" s="7"/>
      <c r="N610" s="7"/>
      <c r="O610" s="7"/>
      <c r="P610" s="7"/>
    </row>
    <row r="611" spans="1:16" ht="28.5" x14ac:dyDescent="0.35">
      <c r="A611" s="12" t="s">
        <v>623</v>
      </c>
      <c r="B611" s="24"/>
      <c r="C611" s="76" t="s">
        <v>644</v>
      </c>
      <c r="D611" s="69">
        <f>COUNTIF(D443:D603,"roșu")</f>
        <v>0</v>
      </c>
      <c r="E611" s="7"/>
      <c r="F611" s="7"/>
      <c r="G611" s="7"/>
      <c r="H611" s="7"/>
      <c r="I611" s="7"/>
      <c r="J611" s="7"/>
      <c r="K611" s="7"/>
      <c r="L611" s="7"/>
      <c r="M611" s="7"/>
      <c r="N611" s="7"/>
      <c r="O611" s="7"/>
      <c r="P611" s="7"/>
    </row>
    <row r="612" spans="1:16" ht="28.5" x14ac:dyDescent="0.35">
      <c r="A612" s="12" t="s">
        <v>623</v>
      </c>
      <c r="B612" s="24"/>
      <c r="C612" s="76" t="s">
        <v>645</v>
      </c>
      <c r="D612" s="69">
        <v>0</v>
      </c>
      <c r="E612" s="7"/>
      <c r="F612" s="7"/>
      <c r="G612" s="7"/>
      <c r="H612" s="7"/>
      <c r="I612" s="7"/>
      <c r="J612" s="7"/>
      <c r="K612" s="7"/>
      <c r="L612" s="7"/>
      <c r="M612" s="7"/>
      <c r="N612" s="7"/>
      <c r="O612" s="7"/>
      <c r="P612" s="7"/>
    </row>
    <row r="613" spans="1:16" ht="15" customHeight="1" x14ac:dyDescent="0.3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35">
      <c r="A614" s="12" t="s">
        <v>624</v>
      </c>
      <c r="B614" s="25"/>
      <c r="C614" s="9" t="s">
        <v>619</v>
      </c>
      <c r="D614" s="69">
        <v>4</v>
      </c>
      <c r="E614" s="7"/>
      <c r="F614" s="7"/>
      <c r="G614" s="7"/>
      <c r="H614" s="7"/>
      <c r="I614" s="7"/>
      <c r="J614" s="7"/>
      <c r="K614" s="7"/>
      <c r="L614" s="7"/>
      <c r="M614" s="7"/>
      <c r="N614" s="7"/>
      <c r="O614" s="7"/>
      <c r="P614" s="7"/>
    </row>
    <row r="615" spans="1:16" ht="15" customHeight="1" x14ac:dyDescent="0.35">
      <c r="A615" s="12" t="s">
        <v>624</v>
      </c>
      <c r="B615" s="25"/>
      <c r="C615" s="10" t="s">
        <v>620</v>
      </c>
      <c r="D615" s="69">
        <v>5</v>
      </c>
      <c r="E615" s="7"/>
      <c r="F615" s="7"/>
      <c r="G615" s="7"/>
      <c r="H615" s="7"/>
      <c r="I615" s="7"/>
      <c r="J615" s="7"/>
      <c r="K615" s="7"/>
      <c r="L615" s="7"/>
      <c r="M615" s="7"/>
      <c r="N615" s="7"/>
      <c r="O615" s="7"/>
      <c r="P615" s="7"/>
    </row>
    <row r="616" spans="1:16" ht="15" customHeight="1" x14ac:dyDescent="0.35">
      <c r="A616" s="12" t="s">
        <v>624</v>
      </c>
      <c r="B616" s="26"/>
      <c r="C616" s="16" t="s">
        <v>643</v>
      </c>
      <c r="D616" s="69">
        <v>0</v>
      </c>
      <c r="E616" s="7"/>
      <c r="F616" s="7"/>
      <c r="G616" s="7"/>
      <c r="H616" s="7"/>
      <c r="I616" s="7"/>
      <c r="J616" s="7"/>
      <c r="K616" s="7"/>
      <c r="L616" s="7"/>
      <c r="M616" s="7"/>
      <c r="N616" s="7"/>
      <c r="O616" s="7"/>
      <c r="P616" s="7"/>
    </row>
    <row r="617" spans="1:16" ht="15" customHeight="1" x14ac:dyDescent="0.35">
      <c r="A617" s="12" t="s">
        <v>624</v>
      </c>
      <c r="B617" s="26"/>
      <c r="C617" s="16" t="s">
        <v>644</v>
      </c>
      <c r="D617" s="69">
        <v>0</v>
      </c>
      <c r="E617" s="7"/>
      <c r="F617" s="7"/>
      <c r="G617" s="7"/>
      <c r="H617" s="7"/>
      <c r="I617" s="7"/>
      <c r="J617" s="7"/>
      <c r="K617" s="7"/>
      <c r="L617" s="7"/>
      <c r="M617" s="7"/>
      <c r="N617" s="7"/>
      <c r="O617" s="7"/>
      <c r="P617" s="7"/>
    </row>
    <row r="618" spans="1:16" ht="15" customHeight="1" x14ac:dyDescent="0.35">
      <c r="A618" s="12" t="s">
        <v>624</v>
      </c>
      <c r="B618" s="26"/>
      <c r="C618" s="16" t="s">
        <v>645</v>
      </c>
      <c r="D618" s="69">
        <v>0</v>
      </c>
      <c r="E618" s="7"/>
      <c r="F618" s="7"/>
      <c r="G618" s="7"/>
      <c r="H618" s="7"/>
      <c r="I618" s="7"/>
      <c r="J618" s="7"/>
      <c r="K618" s="7"/>
      <c r="L618" s="7"/>
      <c r="M618" s="7"/>
      <c r="N618" s="7"/>
      <c r="O618" s="7"/>
      <c r="P618" s="7"/>
    </row>
    <row r="619" spans="1:16" ht="15" customHeight="1" x14ac:dyDescent="0.35">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x14ac:dyDescent="0.35">
      <c r="A620" s="12" t="s">
        <v>625</v>
      </c>
      <c r="B620" s="25"/>
      <c r="C620" s="9" t="s">
        <v>619</v>
      </c>
      <c r="D620" s="69">
        <v>24</v>
      </c>
      <c r="E620" s="7"/>
      <c r="F620" s="7"/>
      <c r="G620" s="7"/>
      <c r="H620" s="7"/>
      <c r="I620" s="7"/>
      <c r="J620" s="7"/>
      <c r="K620" s="7"/>
      <c r="L620" s="7"/>
      <c r="M620" s="7"/>
      <c r="N620" s="7"/>
      <c r="O620" s="7"/>
      <c r="P620" s="7"/>
    </row>
    <row r="621" spans="1:16" ht="15" customHeight="1" x14ac:dyDescent="0.35">
      <c r="A621" s="12" t="s">
        <v>625</v>
      </c>
      <c r="B621" s="25"/>
      <c r="C621" s="10" t="s">
        <v>620</v>
      </c>
      <c r="D621" s="69">
        <v>6</v>
      </c>
      <c r="E621" s="7"/>
      <c r="F621" s="7"/>
      <c r="G621" s="7"/>
      <c r="H621" s="7"/>
      <c r="I621" s="7"/>
      <c r="J621" s="7"/>
      <c r="K621" s="7"/>
      <c r="L621" s="7"/>
      <c r="M621" s="7"/>
      <c r="N621" s="7"/>
      <c r="O621" s="7"/>
      <c r="P621" s="7"/>
    </row>
    <row r="622" spans="1:16" ht="15" customHeight="1" x14ac:dyDescent="0.35">
      <c r="A622" s="12" t="s">
        <v>625</v>
      </c>
      <c r="B622" s="26"/>
      <c r="C622" s="16" t="s">
        <v>643</v>
      </c>
      <c r="D622" s="69">
        <v>0</v>
      </c>
      <c r="E622" s="7"/>
      <c r="F622" s="7"/>
      <c r="G622" s="7"/>
      <c r="H622" s="7"/>
      <c r="I622" s="7"/>
      <c r="J622" s="7"/>
      <c r="K622" s="7"/>
      <c r="L622" s="7"/>
      <c r="M622" s="7"/>
      <c r="N622" s="7"/>
      <c r="O622" s="7"/>
      <c r="P622" s="7"/>
    </row>
    <row r="623" spans="1:16" ht="15" customHeight="1" x14ac:dyDescent="0.35">
      <c r="A623" s="12" t="s">
        <v>625</v>
      </c>
      <c r="B623" s="26"/>
      <c r="C623" s="16" t="s">
        <v>644</v>
      </c>
      <c r="D623" s="69">
        <v>0</v>
      </c>
      <c r="E623" s="7"/>
      <c r="F623" s="7"/>
      <c r="G623" s="7"/>
      <c r="H623" s="7"/>
      <c r="I623" s="7"/>
      <c r="J623" s="7"/>
      <c r="K623" s="7"/>
      <c r="L623" s="7"/>
      <c r="M623" s="7"/>
      <c r="N623" s="7"/>
      <c r="O623" s="7"/>
      <c r="P623" s="7"/>
    </row>
    <row r="624" spans="1:16" ht="15" customHeight="1" x14ac:dyDescent="0.35">
      <c r="A624" s="12" t="s">
        <v>625</v>
      </c>
      <c r="B624" s="26"/>
      <c r="C624" s="16" t="s">
        <v>645</v>
      </c>
      <c r="D624" s="69">
        <v>0</v>
      </c>
      <c r="E624" s="7"/>
      <c r="F624" s="7"/>
      <c r="G624" s="7"/>
      <c r="H624" s="7"/>
      <c r="I624" s="7"/>
      <c r="J624" s="7"/>
      <c r="K624" s="7"/>
      <c r="L624" s="7"/>
      <c r="M624" s="7"/>
      <c r="N624" s="7"/>
      <c r="O624" s="7"/>
      <c r="P624" s="7"/>
    </row>
    <row r="625" spans="1:16" ht="15" customHeight="1" x14ac:dyDescent="0.35">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x14ac:dyDescent="0.35">
      <c r="A626" s="12" t="s">
        <v>626</v>
      </c>
      <c r="B626" s="25"/>
      <c r="C626" s="9" t="s">
        <v>619</v>
      </c>
      <c r="D626" s="69">
        <v>2</v>
      </c>
      <c r="E626" s="7"/>
      <c r="F626" s="7"/>
      <c r="G626" s="7"/>
      <c r="H626" s="7"/>
      <c r="I626" s="7"/>
      <c r="J626" s="7"/>
      <c r="K626" s="7"/>
      <c r="L626" s="7"/>
      <c r="M626" s="7"/>
      <c r="N626" s="7"/>
      <c r="O626" s="7"/>
      <c r="P626" s="7"/>
    </row>
    <row r="627" spans="1:16" ht="15" customHeight="1" x14ac:dyDescent="0.35">
      <c r="A627" s="12" t="s">
        <v>626</v>
      </c>
      <c r="B627" s="25"/>
      <c r="C627" s="10" t="s">
        <v>620</v>
      </c>
      <c r="D627" s="69">
        <v>1</v>
      </c>
      <c r="E627" s="7"/>
      <c r="F627" s="7"/>
      <c r="G627" s="7"/>
      <c r="H627" s="7"/>
      <c r="I627" s="7"/>
      <c r="J627" s="7"/>
      <c r="K627" s="7"/>
      <c r="L627" s="7"/>
      <c r="M627" s="7"/>
      <c r="N627" s="7"/>
      <c r="O627" s="7"/>
      <c r="P627" s="7"/>
    </row>
    <row r="628" spans="1:16" ht="15" customHeight="1" x14ac:dyDescent="0.35">
      <c r="A628" s="12" t="s">
        <v>626</v>
      </c>
      <c r="B628" s="26"/>
      <c r="C628" s="16" t="s">
        <v>643</v>
      </c>
      <c r="D628" s="69">
        <v>0</v>
      </c>
      <c r="E628" s="7"/>
      <c r="F628" s="7"/>
      <c r="G628" s="7"/>
      <c r="H628" s="7"/>
      <c r="I628" s="7"/>
      <c r="J628" s="7"/>
      <c r="K628" s="7"/>
      <c r="L628" s="7"/>
      <c r="M628" s="7"/>
      <c r="N628" s="7"/>
      <c r="O628" s="7"/>
      <c r="P628" s="7"/>
    </row>
    <row r="629" spans="1:16" ht="15" customHeight="1" x14ac:dyDescent="0.35">
      <c r="A629" s="12" t="s">
        <v>626</v>
      </c>
      <c r="B629" s="26"/>
      <c r="C629" s="16" t="s">
        <v>644</v>
      </c>
      <c r="D629" s="69">
        <v>0</v>
      </c>
      <c r="E629" s="7"/>
      <c r="F629" s="7"/>
      <c r="G629" s="7"/>
      <c r="H629" s="7"/>
      <c r="I629" s="7"/>
      <c r="J629" s="7"/>
      <c r="K629" s="7"/>
      <c r="L629" s="7"/>
      <c r="M629" s="7"/>
      <c r="N629" s="7"/>
      <c r="O629" s="7"/>
      <c r="P629" s="7"/>
    </row>
    <row r="630" spans="1:16" ht="15" customHeight="1" x14ac:dyDescent="0.35">
      <c r="A630" s="12" t="s">
        <v>626</v>
      </c>
      <c r="B630" s="26"/>
      <c r="C630" s="16" t="s">
        <v>645</v>
      </c>
      <c r="D630" s="69">
        <v>0</v>
      </c>
      <c r="E630" s="7"/>
      <c r="F630" s="7"/>
      <c r="G630" s="7"/>
      <c r="H630" s="7"/>
      <c r="I630" s="7"/>
      <c r="J630" s="7"/>
      <c r="K630" s="7"/>
      <c r="L630" s="7"/>
      <c r="M630" s="7"/>
      <c r="N630" s="7"/>
      <c r="O630" s="7"/>
      <c r="P630" s="7"/>
    </row>
    <row r="631" spans="1:16" ht="15" customHeight="1" x14ac:dyDescent="0.3">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3">
      <c r="A632" s="11" t="s">
        <v>627</v>
      </c>
      <c r="B632" s="27"/>
      <c r="C632" s="9" t="s">
        <v>619</v>
      </c>
      <c r="D632" s="69">
        <v>0</v>
      </c>
      <c r="E632" s="7"/>
      <c r="F632" s="7"/>
      <c r="G632" s="7"/>
      <c r="H632" s="7"/>
      <c r="I632" s="7"/>
      <c r="J632" s="7"/>
      <c r="K632" s="7"/>
      <c r="L632" s="7"/>
      <c r="M632" s="7"/>
      <c r="N632" s="7"/>
      <c r="O632" s="7"/>
      <c r="P632" s="7"/>
    </row>
    <row r="633" spans="1:16" ht="15" customHeight="1" x14ac:dyDescent="0.3">
      <c r="A633" s="11" t="s">
        <v>627</v>
      </c>
      <c r="B633" s="27"/>
      <c r="C633" s="10" t="s">
        <v>620</v>
      </c>
      <c r="D633" s="69">
        <v>2</v>
      </c>
      <c r="E633" s="7"/>
      <c r="F633" s="7"/>
      <c r="G633" s="7"/>
      <c r="H633" s="7"/>
      <c r="I633" s="7"/>
      <c r="J633" s="7"/>
      <c r="K633" s="7"/>
      <c r="L633" s="7"/>
      <c r="M633" s="7"/>
      <c r="N633" s="7"/>
      <c r="O633" s="7"/>
      <c r="P633" s="7"/>
    </row>
    <row r="634" spans="1:16" ht="15" customHeight="1" x14ac:dyDescent="0.3">
      <c r="A634" s="11" t="s">
        <v>627</v>
      </c>
      <c r="B634" s="28"/>
      <c r="C634" s="16" t="s">
        <v>643</v>
      </c>
      <c r="D634" s="69">
        <v>0</v>
      </c>
      <c r="E634" s="7"/>
      <c r="F634" s="7"/>
      <c r="G634" s="7"/>
      <c r="H634" s="7"/>
      <c r="I634" s="7"/>
      <c r="J634" s="7"/>
      <c r="K634" s="7"/>
      <c r="L634" s="7"/>
      <c r="M634" s="7"/>
      <c r="N634" s="7"/>
      <c r="O634" s="7"/>
      <c r="P634" s="7"/>
    </row>
    <row r="635" spans="1:16" ht="15" customHeight="1" x14ac:dyDescent="0.3">
      <c r="A635" s="11" t="s">
        <v>627</v>
      </c>
      <c r="B635" s="28"/>
      <c r="C635" s="16" t="s">
        <v>644</v>
      </c>
      <c r="D635" s="69">
        <v>0</v>
      </c>
      <c r="E635" s="7"/>
      <c r="F635" s="7"/>
      <c r="G635" s="7"/>
      <c r="H635" s="7"/>
      <c r="I635" s="7"/>
      <c r="J635" s="7"/>
      <c r="K635" s="7"/>
      <c r="L635" s="7"/>
      <c r="M635" s="7"/>
      <c r="N635" s="7"/>
      <c r="O635" s="7"/>
      <c r="P635" s="7"/>
    </row>
    <row r="636" spans="1:16" ht="15" customHeight="1" x14ac:dyDescent="0.3">
      <c r="A636" s="11" t="s">
        <v>627</v>
      </c>
      <c r="B636" s="28"/>
      <c r="C636" s="16" t="s">
        <v>645</v>
      </c>
      <c r="D636" s="69">
        <v>0</v>
      </c>
      <c r="E636" s="7"/>
      <c r="F636" s="7"/>
      <c r="G636" s="7"/>
      <c r="H636" s="7"/>
      <c r="I636" s="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x14ac:dyDescent="0.3">
      <c r="A638" s="11" t="s">
        <v>628</v>
      </c>
      <c r="B638" s="27"/>
      <c r="C638" s="9" t="s">
        <v>619</v>
      </c>
      <c r="D638" s="69">
        <v>3</v>
      </c>
      <c r="E638" s="7"/>
      <c r="F638" s="7"/>
      <c r="G638" s="7"/>
      <c r="H638" s="7"/>
      <c r="I638" s="7"/>
      <c r="J638" s="7"/>
      <c r="K638" s="7"/>
      <c r="L638" s="7"/>
      <c r="M638" s="7"/>
      <c r="N638" s="7"/>
      <c r="O638" s="7"/>
      <c r="P638" s="7"/>
    </row>
    <row r="639" spans="1:16" ht="15" customHeight="1" x14ac:dyDescent="0.3">
      <c r="A639" s="11" t="s">
        <v>628</v>
      </c>
      <c r="B639" s="27"/>
      <c r="C639" s="10" t="s">
        <v>620</v>
      </c>
      <c r="D639" s="69">
        <v>0</v>
      </c>
      <c r="E639" s="7"/>
      <c r="F639" s="7"/>
      <c r="G639" s="7"/>
      <c r="H639" s="7"/>
      <c r="I639" s="7"/>
      <c r="J639" s="7"/>
      <c r="K639" s="7"/>
      <c r="L639" s="7"/>
      <c r="M639" s="7"/>
      <c r="N639" s="7"/>
      <c r="O639" s="7"/>
      <c r="P639" s="7"/>
    </row>
    <row r="640" spans="1:16" ht="15" customHeight="1" x14ac:dyDescent="0.3">
      <c r="A640" s="11" t="s">
        <v>628</v>
      </c>
      <c r="B640" s="28"/>
      <c r="C640" s="16" t="s">
        <v>643</v>
      </c>
      <c r="D640" s="69">
        <v>0</v>
      </c>
      <c r="E640" s="7"/>
      <c r="F640" s="7"/>
      <c r="G640" s="7"/>
      <c r="H640" s="7"/>
      <c r="I640" s="7"/>
      <c r="J640" s="7"/>
      <c r="K640" s="7"/>
      <c r="L640" s="7"/>
      <c r="M640" s="7"/>
      <c r="N640" s="7"/>
      <c r="O640" s="7"/>
      <c r="P640" s="7"/>
    </row>
    <row r="641" spans="1:16" ht="15" customHeight="1" x14ac:dyDescent="0.3">
      <c r="A641" s="11" t="s">
        <v>628</v>
      </c>
      <c r="B641" s="28"/>
      <c r="C641" s="16" t="s">
        <v>644</v>
      </c>
      <c r="D641" s="69">
        <v>0</v>
      </c>
      <c r="E641" s="7"/>
      <c r="F641" s="7"/>
      <c r="G641" s="7"/>
      <c r="H641" s="7"/>
      <c r="I641" s="7"/>
      <c r="J641" s="7"/>
      <c r="K641" s="7"/>
      <c r="L641" s="7"/>
      <c r="M641" s="7"/>
      <c r="N641" s="7"/>
      <c r="O641" s="7"/>
      <c r="P641" s="7"/>
    </row>
    <row r="642" spans="1:16" ht="15" customHeight="1" x14ac:dyDescent="0.3">
      <c r="A642" s="11" t="s">
        <v>628</v>
      </c>
      <c r="B642" s="28"/>
      <c r="C642" s="16" t="s">
        <v>645</v>
      </c>
      <c r="D642" s="69">
        <v>0</v>
      </c>
      <c r="E642" s="7"/>
      <c r="F642" s="7"/>
      <c r="G642" s="7"/>
      <c r="H642" s="7"/>
      <c r="I642" s="7"/>
      <c r="J642" s="7"/>
      <c r="K642" s="7"/>
      <c r="L642" s="7"/>
      <c r="M642" s="7"/>
      <c r="N642" s="7"/>
      <c r="O642" s="7"/>
      <c r="P642" s="7"/>
    </row>
    <row r="643" spans="1:16" ht="15" customHeight="1" x14ac:dyDescent="0.35">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x14ac:dyDescent="0.35">
      <c r="A644" s="15" t="s">
        <v>631</v>
      </c>
      <c r="B644" s="31"/>
      <c r="C644" s="9" t="s">
        <v>619</v>
      </c>
      <c r="D644" s="69">
        <v>1</v>
      </c>
      <c r="E644" s="7"/>
      <c r="F644" s="7"/>
      <c r="G644" s="7"/>
      <c r="H644" s="7"/>
      <c r="I644" s="7"/>
      <c r="J644" s="7"/>
      <c r="K644" s="7"/>
      <c r="L644" s="7"/>
      <c r="M644" s="7"/>
      <c r="N644" s="7"/>
      <c r="O644" s="7"/>
      <c r="P644" s="7"/>
    </row>
    <row r="645" spans="1:16" ht="15" customHeight="1" x14ac:dyDescent="0.35">
      <c r="A645" s="15" t="s">
        <v>631</v>
      </c>
      <c r="B645" s="31"/>
      <c r="C645" s="10" t="s">
        <v>620</v>
      </c>
      <c r="D645" s="69">
        <v>2</v>
      </c>
      <c r="E645" s="7"/>
      <c r="F645" s="7"/>
      <c r="G645" s="7"/>
      <c r="H645" s="7"/>
      <c r="I645" s="7"/>
      <c r="J645" s="7"/>
      <c r="K645" s="7"/>
      <c r="L645" s="7"/>
      <c r="M645" s="7"/>
      <c r="N645" s="7"/>
      <c r="O645" s="7"/>
      <c r="P645" s="7"/>
    </row>
    <row r="646" spans="1:16" ht="15" customHeight="1" x14ac:dyDescent="0.35">
      <c r="A646" s="15" t="s">
        <v>631</v>
      </c>
      <c r="B646" s="31"/>
      <c r="C646" s="16" t="s">
        <v>643</v>
      </c>
      <c r="D646" s="69">
        <v>0</v>
      </c>
      <c r="E646" s="7"/>
      <c r="F646" s="7"/>
      <c r="G646" s="7"/>
      <c r="H646" s="7"/>
      <c r="I646" s="7"/>
      <c r="J646" s="7"/>
      <c r="K646" s="7"/>
      <c r="L646" s="7"/>
      <c r="M646" s="7"/>
      <c r="N646" s="7"/>
      <c r="O646" s="7"/>
      <c r="P646" s="7"/>
    </row>
    <row r="647" spans="1:16" ht="15" customHeight="1" x14ac:dyDescent="0.35">
      <c r="A647" s="15" t="s">
        <v>631</v>
      </c>
      <c r="B647" s="31"/>
      <c r="C647" s="16" t="s">
        <v>644</v>
      </c>
      <c r="D647" s="69">
        <v>0</v>
      </c>
      <c r="E647" s="7"/>
      <c r="F647" s="7"/>
      <c r="G647" s="7"/>
      <c r="H647" s="7"/>
      <c r="I647" s="7"/>
      <c r="J647" s="7"/>
      <c r="K647" s="7"/>
      <c r="L647" s="7"/>
      <c r="M647" s="7"/>
      <c r="N647" s="7"/>
      <c r="O647" s="7"/>
      <c r="P647" s="7"/>
    </row>
    <row r="648" spans="1:16" ht="15" customHeight="1" x14ac:dyDescent="0.35">
      <c r="A648" s="15" t="s">
        <v>631</v>
      </c>
      <c r="B648" s="31"/>
      <c r="C648" s="16" t="s">
        <v>645</v>
      </c>
      <c r="D648" s="69">
        <v>0</v>
      </c>
      <c r="E648" s="7"/>
      <c r="F648" s="7"/>
      <c r="G648" s="7"/>
      <c r="H648" s="7"/>
      <c r="I648" s="7"/>
      <c r="J648" s="7"/>
      <c r="K648" s="7"/>
      <c r="L648" s="7"/>
      <c r="M648" s="7"/>
      <c r="N648" s="7"/>
      <c r="O648" s="7"/>
      <c r="P648" s="7"/>
    </row>
    <row r="649" spans="1:16" ht="16.5" customHeight="1" x14ac:dyDescent="0.3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35">
      <c r="A650" s="15" t="s">
        <v>632</v>
      </c>
      <c r="B650" s="31"/>
      <c r="C650" s="9" t="s">
        <v>619</v>
      </c>
      <c r="D650" s="69">
        <v>4</v>
      </c>
      <c r="E650" s="7"/>
      <c r="F650" s="7"/>
      <c r="G650" s="7"/>
      <c r="H650" s="7"/>
      <c r="I650" s="7"/>
      <c r="J650" s="7"/>
      <c r="K650" s="7"/>
      <c r="L650" s="7"/>
      <c r="M650" s="7"/>
      <c r="N650" s="7"/>
      <c r="O650" s="7"/>
      <c r="P650" s="7"/>
    </row>
    <row r="651" spans="1:16" ht="15" customHeight="1" x14ac:dyDescent="0.35">
      <c r="A651" s="15" t="s">
        <v>632</v>
      </c>
      <c r="B651" s="31"/>
      <c r="C651" s="10" t="s">
        <v>620</v>
      </c>
      <c r="D651" s="69">
        <v>1</v>
      </c>
      <c r="E651" s="7"/>
      <c r="F651" s="7"/>
      <c r="G651" s="7"/>
      <c r="H651" s="7"/>
      <c r="I651" s="7"/>
      <c r="J651" s="7"/>
      <c r="K651" s="7"/>
      <c r="L651" s="7"/>
      <c r="M651" s="7"/>
      <c r="N651" s="7"/>
      <c r="O651" s="7"/>
      <c r="P651" s="7"/>
    </row>
    <row r="652" spans="1:16" ht="15" customHeight="1" x14ac:dyDescent="0.35">
      <c r="A652" s="15" t="s">
        <v>632</v>
      </c>
      <c r="B652" s="31"/>
      <c r="C652" s="16" t="s">
        <v>643</v>
      </c>
      <c r="D652" s="69">
        <v>0</v>
      </c>
      <c r="E652" s="7"/>
      <c r="F652" s="7"/>
      <c r="G652" s="7"/>
      <c r="H652" s="7"/>
      <c r="I652" s="7"/>
      <c r="J652" s="7"/>
      <c r="K652" s="7"/>
      <c r="L652" s="7"/>
      <c r="M652" s="7"/>
      <c r="N652" s="7"/>
      <c r="O652" s="7"/>
      <c r="P652" s="7"/>
    </row>
    <row r="653" spans="1:16" ht="15" customHeight="1" x14ac:dyDescent="0.35">
      <c r="A653" s="15" t="s">
        <v>632</v>
      </c>
      <c r="B653" s="31"/>
      <c r="C653" s="16" t="s">
        <v>644</v>
      </c>
      <c r="D653" s="69">
        <v>0</v>
      </c>
      <c r="E653" s="7"/>
      <c r="F653" s="7"/>
      <c r="G653" s="7"/>
      <c r="H653" s="7"/>
      <c r="I653" s="7"/>
      <c r="J653" s="7"/>
      <c r="K653" s="7"/>
      <c r="L653" s="7"/>
      <c r="M653" s="7"/>
      <c r="N653" s="7"/>
      <c r="O653" s="7"/>
      <c r="P653" s="7"/>
    </row>
    <row r="654" spans="1:16" ht="15" customHeight="1" x14ac:dyDescent="0.35">
      <c r="A654" s="15" t="s">
        <v>632</v>
      </c>
      <c r="B654" s="31"/>
      <c r="C654" s="16" t="s">
        <v>645</v>
      </c>
      <c r="D654" s="69">
        <v>0</v>
      </c>
      <c r="E654" s="7"/>
      <c r="F654" s="7"/>
      <c r="G654" s="7"/>
      <c r="H654" s="7"/>
      <c r="I654" s="7"/>
      <c r="J654" s="7"/>
      <c r="K654" s="7"/>
      <c r="L654" s="7"/>
      <c r="M654" s="7"/>
      <c r="N654" s="7"/>
      <c r="O654" s="7"/>
      <c r="P654" s="7"/>
    </row>
    <row r="655" spans="1:16" ht="15" customHeight="1" x14ac:dyDescent="0.3">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3">
      <c r="A656" s="13" t="s">
        <v>629</v>
      </c>
      <c r="B656" s="29"/>
      <c r="C656" s="9" t="s">
        <v>619</v>
      </c>
      <c r="D656" s="69">
        <v>97</v>
      </c>
      <c r="E656" s="7"/>
      <c r="F656" s="7"/>
      <c r="G656" s="7"/>
      <c r="H656" s="7"/>
      <c r="I656" s="7"/>
      <c r="J656" s="7"/>
      <c r="K656" s="7"/>
      <c r="L656" s="7"/>
      <c r="M656" s="7"/>
      <c r="N656" s="7"/>
      <c r="O656" s="7"/>
      <c r="P656" s="7"/>
    </row>
    <row r="657" spans="1:16" ht="15" customHeight="1" x14ac:dyDescent="0.3">
      <c r="A657" s="13" t="s">
        <v>629</v>
      </c>
      <c r="B657" s="29"/>
      <c r="C657" s="10" t="s">
        <v>620</v>
      </c>
      <c r="D657" s="69">
        <v>321</v>
      </c>
      <c r="E657" s="7"/>
      <c r="F657" s="7"/>
      <c r="G657" s="7"/>
      <c r="H657" s="7"/>
      <c r="I657" s="7"/>
      <c r="J657" s="7"/>
      <c r="K657" s="7"/>
      <c r="L657" s="7"/>
      <c r="M657" s="7"/>
      <c r="N657" s="7"/>
      <c r="O657" s="7"/>
      <c r="P657" s="7"/>
    </row>
    <row r="658" spans="1:16" ht="14" x14ac:dyDescent="0.3">
      <c r="A658" s="13" t="s">
        <v>629</v>
      </c>
      <c r="B658" s="24"/>
      <c r="C658" s="76" t="s">
        <v>643</v>
      </c>
      <c r="D658" s="69">
        <v>1</v>
      </c>
      <c r="E658" s="7"/>
      <c r="F658" s="7"/>
      <c r="G658" s="7"/>
      <c r="H658" s="7"/>
      <c r="I658" s="7"/>
      <c r="J658" s="7"/>
      <c r="K658" s="7"/>
      <c r="L658" s="7"/>
      <c r="M658" s="7"/>
      <c r="N658" s="7"/>
      <c r="O658" s="7"/>
      <c r="P658" s="7"/>
    </row>
    <row r="659" spans="1:16" ht="28" x14ac:dyDescent="0.3">
      <c r="A659" s="13" t="s">
        <v>629</v>
      </c>
      <c r="B659" s="24"/>
      <c r="C659" s="76" t="s">
        <v>644</v>
      </c>
      <c r="D659" s="69">
        <v>2</v>
      </c>
      <c r="E659" s="7"/>
      <c r="F659" s="7"/>
      <c r="G659" s="7"/>
      <c r="H659" s="7"/>
      <c r="I659" s="7"/>
      <c r="J659" s="7"/>
      <c r="K659" s="7"/>
      <c r="L659" s="7"/>
      <c r="M659" s="7"/>
      <c r="N659" s="7"/>
      <c r="O659" s="7"/>
      <c r="P659" s="7"/>
    </row>
    <row r="660" spans="1:16" ht="28" x14ac:dyDescent="0.3">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6" priority="1" operator="equal">
      <formula>"verde"</formula>
    </cfRule>
  </conditionalFormatting>
  <conditionalFormatting sqref="D1:D3">
    <cfRule type="cellIs" dxfId="85" priority="2" operator="equal">
      <formula>"galben"</formula>
    </cfRule>
  </conditionalFormatting>
  <conditionalFormatting sqref="D1:D3">
    <cfRule type="cellIs" dxfId="84"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2" activePane="bottomLeft" state="frozen"/>
      <selection pane="bottomLeft" activeCell="R570" sqref="R570"/>
    </sheetView>
  </sheetViews>
  <sheetFormatPr defaultColWidth="12.58203125" defaultRowHeight="15" customHeight="1" x14ac:dyDescent="0.3"/>
  <cols>
    <col min="1" max="1" width="48.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12.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44" t="s">
        <v>0</v>
      </c>
      <c r="B1" s="344" t="s">
        <v>633</v>
      </c>
      <c r="C1" s="344" t="s">
        <v>1</v>
      </c>
      <c r="D1" s="347" t="s">
        <v>642</v>
      </c>
      <c r="E1" s="343"/>
      <c r="F1" s="343"/>
      <c r="G1" s="343"/>
      <c r="H1" s="343"/>
      <c r="I1" s="343"/>
      <c r="J1" s="343"/>
      <c r="K1" s="343"/>
      <c r="L1" s="343"/>
      <c r="M1" s="343"/>
      <c r="N1" s="343"/>
      <c r="O1" s="343"/>
      <c r="P1" s="342"/>
    </row>
    <row r="2" spans="1:16" ht="27" customHeight="1" x14ac:dyDescent="0.3">
      <c r="A2" s="345"/>
      <c r="B2" s="348"/>
      <c r="C2" s="345"/>
      <c r="D2" s="344" t="s">
        <v>2</v>
      </c>
      <c r="E2" s="344" t="s">
        <v>3</v>
      </c>
      <c r="F2" s="344" t="s">
        <v>4</v>
      </c>
      <c r="G2" s="344" t="s">
        <v>5</v>
      </c>
      <c r="H2" s="341" t="s">
        <v>6</v>
      </c>
      <c r="I2" s="342"/>
      <c r="J2" s="341" t="s">
        <v>7</v>
      </c>
      <c r="K2" s="343"/>
      <c r="L2" s="342"/>
      <c r="M2" s="341" t="s">
        <v>8</v>
      </c>
      <c r="N2" s="343"/>
      <c r="O2" s="343"/>
      <c r="P2" s="342"/>
    </row>
    <row r="3" spans="1:16" ht="87" x14ac:dyDescent="0.3">
      <c r="A3" s="346"/>
      <c r="B3" s="349"/>
      <c r="C3" s="345"/>
      <c r="D3" s="350"/>
      <c r="E3" s="345"/>
      <c r="F3" s="345"/>
      <c r="G3" s="345"/>
      <c r="H3" s="78" t="s">
        <v>9</v>
      </c>
      <c r="I3" s="82" t="s">
        <v>10</v>
      </c>
      <c r="J3" s="78" t="s">
        <v>11</v>
      </c>
      <c r="K3" s="78" t="s">
        <v>12</v>
      </c>
      <c r="L3" s="78" t="s">
        <v>13</v>
      </c>
      <c r="M3" s="78" t="s">
        <v>14</v>
      </c>
      <c r="N3" s="78" t="s">
        <v>15</v>
      </c>
      <c r="O3" s="78" t="s">
        <v>16</v>
      </c>
      <c r="P3" s="78" t="s">
        <v>17</v>
      </c>
    </row>
    <row r="4" spans="1:16" ht="14.5" x14ac:dyDescent="0.35">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x14ac:dyDescent="0.35">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x14ac:dyDescent="0.35">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x14ac:dyDescent="0.35">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x14ac:dyDescent="0.35">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x14ac:dyDescent="0.35">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x14ac:dyDescent="0.35">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x14ac:dyDescent="0.35">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x14ac:dyDescent="0.35">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x14ac:dyDescent="0.35">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x14ac:dyDescent="0.35">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x14ac:dyDescent="0.35">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x14ac:dyDescent="0.35">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x14ac:dyDescent="0.35">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x14ac:dyDescent="0.35">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x14ac:dyDescent="0.35">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x14ac:dyDescent="0.35">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x14ac:dyDescent="0.35">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x14ac:dyDescent="0.35">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x14ac:dyDescent="0.35">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x14ac:dyDescent="0.35">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x14ac:dyDescent="0.35">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x14ac:dyDescent="0.35">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x14ac:dyDescent="0.35">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x14ac:dyDescent="0.35">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x14ac:dyDescent="0.35">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x14ac:dyDescent="0.35">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x14ac:dyDescent="0.35">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x14ac:dyDescent="0.35">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x14ac:dyDescent="0.35">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x14ac:dyDescent="0.35">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x14ac:dyDescent="0.35">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x14ac:dyDescent="0.35">
      <c r="A403" s="3" t="s">
        <v>426</v>
      </c>
      <c r="B403" s="20" t="s">
        <v>634</v>
      </c>
      <c r="C403" s="32">
        <v>0</v>
      </c>
      <c r="D403" s="37"/>
      <c r="E403" s="37"/>
      <c r="F403" s="37"/>
      <c r="G403" s="37"/>
      <c r="H403" s="37"/>
      <c r="I403" s="90"/>
      <c r="J403" s="37"/>
      <c r="K403" s="37"/>
      <c r="L403" s="37"/>
      <c r="M403" s="37"/>
      <c r="N403" s="37"/>
      <c r="O403" s="37"/>
      <c r="P403" s="37"/>
    </row>
    <row r="404" spans="1:16" ht="15" customHeight="1" x14ac:dyDescent="0.35">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x14ac:dyDescent="0.35">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x14ac:dyDescent="0.35">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x14ac:dyDescent="0.35">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x14ac:dyDescent="0.35">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x14ac:dyDescent="0.35">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x14ac:dyDescent="0.35">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x14ac:dyDescent="0.35">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x14ac:dyDescent="0.35">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x14ac:dyDescent="0.35">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x14ac:dyDescent="0.35">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x14ac:dyDescent="0.35">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x14ac:dyDescent="0.35">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x14ac:dyDescent="0.35">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x14ac:dyDescent="0.35">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x14ac:dyDescent="0.35">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x14ac:dyDescent="0.35">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x14ac:dyDescent="0.35">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x14ac:dyDescent="0.35">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x14ac:dyDescent="0.35">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x14ac:dyDescent="0.35">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x14ac:dyDescent="0.35">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x14ac:dyDescent="0.35">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x14ac:dyDescent="0.35">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x14ac:dyDescent="0.35">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x14ac:dyDescent="0.35">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x14ac:dyDescent="0.35">
      <c r="A550" s="3" t="s">
        <v>573</v>
      </c>
      <c r="B550" s="20" t="s">
        <v>634</v>
      </c>
      <c r="C550" s="32">
        <v>0</v>
      </c>
      <c r="D550" s="37"/>
      <c r="E550" s="37"/>
      <c r="F550" s="37"/>
      <c r="G550" s="37"/>
      <c r="H550" s="37"/>
      <c r="I550" s="90"/>
      <c r="J550" s="37"/>
      <c r="K550" s="37"/>
      <c r="L550" s="37"/>
      <c r="M550" s="37"/>
      <c r="N550" s="37"/>
      <c r="O550" s="37"/>
      <c r="P550" s="37"/>
    </row>
    <row r="551" spans="1:16" ht="15" customHeight="1" x14ac:dyDescent="0.35">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90"/>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90"/>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x14ac:dyDescent="0.35">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x14ac:dyDescent="0.35">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x14ac:dyDescent="0.35">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x14ac:dyDescent="0.3">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x14ac:dyDescent="0.3">
      <c r="A596" s="338" t="s">
        <v>630</v>
      </c>
      <c r="B596" s="22"/>
      <c r="C596" s="9" t="s">
        <v>619</v>
      </c>
      <c r="D596" s="69">
        <f>COUNTIF(D4:D594,"galben")</f>
        <v>230</v>
      </c>
      <c r="E596" s="7"/>
      <c r="F596" s="7"/>
      <c r="G596" s="7"/>
      <c r="H596" s="7"/>
      <c r="I596" s="97"/>
      <c r="J596" s="7"/>
      <c r="K596" s="7"/>
      <c r="L596" s="7"/>
      <c r="M596" s="7"/>
      <c r="N596" s="7"/>
      <c r="O596" s="7"/>
      <c r="P596" s="7"/>
    </row>
    <row r="597" spans="1:16" ht="15" customHeight="1" x14ac:dyDescent="0.3">
      <c r="A597" s="339"/>
      <c r="B597" s="23"/>
      <c r="C597" s="10" t="s">
        <v>620</v>
      </c>
      <c r="D597" s="69">
        <f>COUNTIF(D4:D594,"verde")</f>
        <v>354</v>
      </c>
      <c r="E597" s="7"/>
      <c r="F597" s="7"/>
      <c r="G597" s="7"/>
      <c r="H597" s="7"/>
      <c r="I597" s="97"/>
      <c r="J597" s="7"/>
      <c r="K597" s="7"/>
      <c r="L597" s="7"/>
      <c r="M597" s="7"/>
      <c r="N597" s="7"/>
      <c r="O597" s="7"/>
      <c r="P597" s="7"/>
    </row>
    <row r="598" spans="1:16" ht="15" customHeight="1" x14ac:dyDescent="0.3">
      <c r="A598" s="339"/>
      <c r="B598" s="23"/>
      <c r="C598" s="76" t="s">
        <v>643</v>
      </c>
      <c r="D598" s="69">
        <f>COUNTIF(D4:D594,"roșu Covid")</f>
        <v>4</v>
      </c>
      <c r="E598" s="7"/>
      <c r="F598" s="7"/>
      <c r="G598" s="7"/>
      <c r="H598" s="7"/>
      <c r="I598" s="97"/>
      <c r="J598" s="7"/>
      <c r="K598" s="7"/>
      <c r="L598" s="7"/>
      <c r="M598" s="7"/>
      <c r="N598" s="7"/>
      <c r="O598" s="7"/>
      <c r="P598" s="7"/>
    </row>
    <row r="599" spans="1:16" ht="15" customHeight="1" x14ac:dyDescent="0.3">
      <c r="A599" s="339"/>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4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x14ac:dyDescent="0.3">
      <c r="A602" s="14" t="s">
        <v>622</v>
      </c>
      <c r="B602" s="24"/>
      <c r="C602" s="9" t="s">
        <v>619</v>
      </c>
      <c r="D602" s="69">
        <v>90</v>
      </c>
      <c r="E602" s="7"/>
      <c r="F602" s="7"/>
      <c r="G602" s="7"/>
      <c r="H602" s="7"/>
      <c r="I602" s="97"/>
      <c r="J602" s="7"/>
      <c r="K602" s="7"/>
      <c r="L602" s="7"/>
      <c r="M602" s="7"/>
      <c r="N602" s="7"/>
      <c r="O602" s="7"/>
      <c r="P602" s="7"/>
    </row>
    <row r="603" spans="1:16" ht="15" customHeight="1" x14ac:dyDescent="0.3">
      <c r="A603" s="14" t="s">
        <v>622</v>
      </c>
      <c r="B603" s="24"/>
      <c r="C603" s="10" t="s">
        <v>620</v>
      </c>
      <c r="D603" s="69">
        <v>27</v>
      </c>
      <c r="E603" s="7"/>
      <c r="F603" s="7"/>
      <c r="G603" s="7"/>
      <c r="H603" s="7"/>
      <c r="I603" s="97"/>
      <c r="J603" s="7"/>
      <c r="K603" s="7"/>
      <c r="L603" s="7"/>
      <c r="M603" s="7"/>
      <c r="N603" s="7"/>
      <c r="O603" s="7"/>
      <c r="P603" s="7"/>
    </row>
    <row r="604" spans="1:16" ht="15" customHeight="1" x14ac:dyDescent="0.3">
      <c r="A604" s="14" t="s">
        <v>622</v>
      </c>
      <c r="B604" s="24"/>
      <c r="C604" s="76" t="s">
        <v>643</v>
      </c>
      <c r="D604" s="69">
        <v>2</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1</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x14ac:dyDescent="0.35">
      <c r="A614" s="12" t="s">
        <v>624</v>
      </c>
      <c r="B614" s="25"/>
      <c r="C614" s="9" t="s">
        <v>619</v>
      </c>
      <c r="D614" s="69">
        <v>4</v>
      </c>
      <c r="E614" s="7"/>
      <c r="F614" s="7"/>
      <c r="G614" s="7"/>
      <c r="H614" s="7"/>
      <c r="I614" s="97"/>
      <c r="J614" s="7"/>
      <c r="K614" s="7"/>
      <c r="L614" s="7"/>
      <c r="M614" s="7"/>
      <c r="N614" s="7"/>
      <c r="O614" s="7"/>
      <c r="P614" s="7"/>
    </row>
    <row r="615" spans="1:16" ht="15" customHeight="1" x14ac:dyDescent="0.35">
      <c r="A615" s="12" t="s">
        <v>624</v>
      </c>
      <c r="B615" s="25"/>
      <c r="C615" s="10" t="s">
        <v>620</v>
      </c>
      <c r="D615" s="69">
        <v>5</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x14ac:dyDescent="0.3">
      <c r="A656" s="13" t="s">
        <v>629</v>
      </c>
      <c r="B656" s="29"/>
      <c r="C656" s="9" t="s">
        <v>619</v>
      </c>
      <c r="D656" s="69">
        <v>99</v>
      </c>
      <c r="E656" s="7"/>
      <c r="F656" s="7"/>
      <c r="G656" s="7"/>
      <c r="H656" s="7"/>
      <c r="I656" s="97"/>
      <c r="J656" s="7"/>
      <c r="K656" s="7"/>
      <c r="L656" s="7"/>
      <c r="M656" s="7"/>
      <c r="N656" s="7"/>
      <c r="O656" s="7"/>
      <c r="P656" s="7"/>
    </row>
    <row r="657" spans="1:16" ht="15" customHeight="1" x14ac:dyDescent="0.3">
      <c r="A657" s="13" t="s">
        <v>629</v>
      </c>
      <c r="B657" s="29"/>
      <c r="C657" s="10" t="s">
        <v>620</v>
      </c>
      <c r="D657" s="69">
        <v>318</v>
      </c>
      <c r="E657" s="7"/>
      <c r="F657" s="7"/>
      <c r="G657" s="7"/>
      <c r="H657" s="7"/>
      <c r="I657" s="97"/>
      <c r="J657" s="7"/>
      <c r="K657" s="7"/>
      <c r="L657" s="7"/>
      <c r="M657" s="7"/>
      <c r="N657" s="7"/>
      <c r="O657" s="7"/>
      <c r="P657" s="7"/>
    </row>
    <row r="658" spans="1:16" ht="15" customHeight="1" x14ac:dyDescent="0.3">
      <c r="A658" s="13" t="s">
        <v>629</v>
      </c>
      <c r="B658" s="24"/>
      <c r="C658" s="76" t="s">
        <v>643</v>
      </c>
      <c r="D658" s="69">
        <v>2</v>
      </c>
      <c r="E658" s="7"/>
      <c r="F658" s="7"/>
      <c r="G658" s="7"/>
      <c r="H658" s="7"/>
      <c r="I658" s="97"/>
      <c r="J658" s="7"/>
      <c r="K658" s="7"/>
      <c r="L658" s="7"/>
      <c r="M658" s="7"/>
      <c r="N658" s="7"/>
      <c r="O658" s="7"/>
      <c r="P658" s="7"/>
    </row>
    <row r="659" spans="1:16" ht="15" customHeight="1" x14ac:dyDescent="0.3">
      <c r="A659" s="13" t="s">
        <v>629</v>
      </c>
      <c r="B659" s="24"/>
      <c r="C659" s="76" t="s">
        <v>644</v>
      </c>
      <c r="D659" s="69">
        <v>2</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Foi de lucru</vt:lpstr>
      </vt:variant>
      <vt:variant>
        <vt:i4>33</vt:i4>
      </vt:variant>
    </vt:vector>
  </HeadingPairs>
  <TitlesOfParts>
    <vt:vector size="33"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scenarii 22.02</vt:lpstr>
      <vt:lpstr>doar scolile care schimba S</vt:lpstr>
      <vt:lpstr>Scoli ce schimba scenariu 08.03</vt:lpstr>
      <vt:lpstr>Scoli ce schimba scenariu_de LU</vt:lpstr>
      <vt:lpstr>Scoli și scenarii</vt:lpstr>
      <vt:lpstr>Scoli ce schimba scenariu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Admin</cp:lastModifiedBy>
  <dcterms:created xsi:type="dcterms:W3CDTF">2020-10-29T08:09:25Z</dcterms:created>
  <dcterms:modified xsi:type="dcterms:W3CDTF">2021-06-05T11:43:22Z</dcterms:modified>
</cp:coreProperties>
</file>